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</sheets>
  <definedNames>
    <definedName name="balik">'List1'!#REF!</definedName>
    <definedName name="Balík">'List1'!#REF!</definedName>
    <definedName name="balikpoistenia">'List1'!#REF!</definedName>
    <definedName name="cenypoistenia">'List1'!$G$79:$S$81</definedName>
    <definedName name="pocet">'List1'!$AD$60:$AD$65</definedName>
    <definedName name="poistenie">#REF!</definedName>
    <definedName name="poistenierozhodnutie">'List1'!$AB$15:$AB$16</definedName>
    <definedName name="riziko">'List1'!$AC$63:$AC$64</definedName>
    <definedName name="uzemia">'List1'!$AB$63:$AB$65</definedName>
  </definedNames>
  <calcPr fullCalcOnLoad="1"/>
</workbook>
</file>

<file path=xl/sharedStrings.xml><?xml version="1.0" encoding="utf-8"?>
<sst xmlns="http://schemas.openxmlformats.org/spreadsheetml/2006/main" count="142" uniqueCount="122">
  <si>
    <t>Termín:</t>
  </si>
  <si>
    <t>Adresa:</t>
  </si>
  <si>
    <t>Mobil:</t>
  </si>
  <si>
    <t>Email:</t>
  </si>
  <si>
    <t>PSČ:</t>
  </si>
  <si>
    <t>Další účastníci:</t>
  </si>
  <si>
    <t>2.</t>
  </si>
  <si>
    <t>3.</t>
  </si>
  <si>
    <t>4.</t>
  </si>
  <si>
    <t>5.</t>
  </si>
  <si>
    <t>6.</t>
  </si>
  <si>
    <t>Cena:</t>
  </si>
  <si>
    <t>Záloha:</t>
  </si>
  <si>
    <t>Datum</t>
  </si>
  <si>
    <t>……………………………………</t>
  </si>
  <si>
    <t>Miesto:</t>
  </si>
  <si>
    <t>Číslo zmluvy</t>
  </si>
  <si>
    <t>Tel. domov:</t>
  </si>
  <si>
    <t>Rozpis cien za služby:</t>
  </si>
  <si>
    <t>Celkom:</t>
  </si>
  <si>
    <t>Rozpis platieb:</t>
  </si>
  <si>
    <t>Splatná(ý) dňa</t>
  </si>
  <si>
    <t>Čiastka</t>
  </si>
  <si>
    <t>Doplatok:</t>
  </si>
  <si>
    <t>Zmluva o obstaraní zájazdu</t>
  </si>
  <si>
    <t>dátum narodenia</t>
  </si>
  <si>
    <t>Ing. Martin Smolen - Vantarix production</t>
  </si>
  <si>
    <t>GRAN CANARIA TRAVEL</t>
  </si>
  <si>
    <t>Štefánikova 36, 900 28  Ivanka pri Dunaji</t>
  </si>
  <si>
    <t>IČO: 41024761 - IČ DPH: SK1025028840</t>
  </si>
  <si>
    <t>tel.: 0917 446792 - e-mail: info@grancanariatravel.eu</t>
  </si>
  <si>
    <t>Štát:</t>
  </si>
  <si>
    <t>Hotel:</t>
  </si>
  <si>
    <t>od</t>
  </si>
  <si>
    <t>do</t>
  </si>
  <si>
    <t>Uzatvorená dňa</t>
  </si>
  <si>
    <t>názov:</t>
  </si>
  <si>
    <t>adresa:</t>
  </si>
  <si>
    <t>IČO:</t>
  </si>
  <si>
    <t>IČ DPH:</t>
  </si>
  <si>
    <t>Počet:</t>
  </si>
  <si>
    <t>Základná cena</t>
  </si>
  <si>
    <t>Cena celkom:</t>
  </si>
  <si>
    <t>Dát. narodenia:</t>
  </si>
  <si>
    <t>Stravovanie:</t>
  </si>
  <si>
    <t>Doprava:</t>
  </si>
  <si>
    <t>Poznámky:</t>
  </si>
  <si>
    <t>Typ ubytovania:</t>
  </si>
  <si>
    <t xml:space="preserve">Poistenie zájazdu pre prípad úpadku. </t>
  </si>
  <si>
    <t>Vyhlásenie objednávateľa zájazdu.</t>
  </si>
  <si>
    <t>Zmluvný zástupca CK Gran Canaria Travel</t>
  </si>
  <si>
    <t>Telefón:</t>
  </si>
  <si>
    <t>e-mail:</t>
  </si>
  <si>
    <t>Miesto a termín pobytu:</t>
  </si>
  <si>
    <t>Doplňujúce informácie k zájazdu:</t>
  </si>
  <si>
    <t>V.S.</t>
  </si>
  <si>
    <t>-</t>
  </si>
  <si>
    <t>Úhrada:</t>
  </si>
  <si>
    <t>IBAN:</t>
  </si>
  <si>
    <t>Transfer:</t>
  </si>
  <si>
    <t>prevodom</t>
  </si>
  <si>
    <t>SK52 1100 0000 0026 2486 2345</t>
  </si>
  <si>
    <r>
      <t xml:space="preserve">Objednávateľ </t>
    </r>
    <r>
      <rPr>
        <sz val="10"/>
        <color indexed="13"/>
        <rFont val="Arial"/>
        <family val="2"/>
      </rPr>
      <t xml:space="preserve"> </t>
    </r>
    <r>
      <rPr>
        <sz val="8"/>
        <color indexed="13"/>
        <rFont val="Arial"/>
        <family val="2"/>
      </rPr>
      <t>(uzatvára s cestovnou kanceláriou zmluvu aj v mene nižšie uvedených osôb)</t>
    </r>
    <r>
      <rPr>
        <b/>
        <sz val="8"/>
        <color indexed="13"/>
        <rFont val="Arial"/>
        <family val="2"/>
      </rPr>
      <t>:</t>
    </r>
  </si>
  <si>
    <r>
      <rPr>
        <b/>
        <sz val="9"/>
        <rFont val="Arial"/>
        <family val="2"/>
      </rPr>
      <t>KOOPERATÍVA poisťovňa a.s.,</t>
    </r>
    <r>
      <rPr>
        <sz val="9"/>
        <rFont val="Arial"/>
        <family val="2"/>
      </rPr>
      <t xml:space="preserve"> Štefanovičova 4, 816 23  Bratislava, IČO 585441, DIČ 2020527300, Zapísaná v OR OS Bratislava I, odd. Sa, vl.č. 79/B </t>
    </r>
  </si>
  <si>
    <t xml:space="preserve">Objednávateľ podpisom zmluvy potvrdzuje, že je na základe zákona alebo splnomocnenia oprávnený v mene objednávateľa zájazdu uzatvoriť zmluvu v prospech nižšie uvedených osôb, ktoré sú ďalšími účastníkmi zájazdu v zmysle tejto zmluvy a vzťahujú sa nich všetky práva aj povinnosti ako na objednávateľa zájazdu.  V prípade uzatvorenia zmluvy v prospech iných osôb objednávateľ vyhlasuje, že tieto vyjadrili súhlas s účasťou na zájazde a zároveň disponuje súhlasom uvedených osôb s nakladaním s ich osobnými údajmi za účelom uzatvorenia zmluvy o zájazde.. </t>
  </si>
  <si>
    <t>Zmluva o obstaraní zájazdu medzi objednávateľom</t>
  </si>
  <si>
    <t>Meno a priezvisko:</t>
  </si>
  <si>
    <t xml:space="preserve">Objednávatel' týmto zároveň potvrdzuje, že bol oboznámený s hlavnými charakteristickými znakmi ubytovania, stravovania, dopravy a ďalších služieb. Zároveň, že prevzal "Všeobecné zmluvné podmienky účasti na zájazdoch CK Gran Canaria Travel, súhlasí s nimi a v plnom rozsahu ich prijíma, a to aj v zastúpení všetkých vyššie uvedených osôb, ktoré ho k ich prihláseniu na zájazd splnomocnili. </t>
  </si>
  <si>
    <t>Ochrana osobných údajov.</t>
  </si>
  <si>
    <r>
      <t xml:space="preserve">Objednávatel' svojím podpisom berie na vedomie informáciu organizátora zájazdu, CK Gran Canaria Travel, že poskytnutie požadovaných osobných údajov (meno, priezvisko, dátum narodenia, adresa bydliska, e-mailová adresa objednávatel'a a telefónne číslo objednávatel'a) všetkých osôb uvedených v tejto zmluve je povinné a nevyhnutné na uzavretie zmluvy o obstaraní zájazdu. Neposkytnutie osobných údajov by znemožnilo túto zmluvu uzavrieť. Osobné údaje všetkých osôb uvedených v zmluve, môžu byť poskytnuté aj tretím osobám, ak je to potrebné pre plnenie zmluvy. Objednávateľ tiež potvrdzuje, že sa oboznámil so "Zásadami ochrany osobných údajov v spoločnosti Ing. Martin Smolen - Vantarix production a zaväzuje sa oboznámiť s nimi všetky osoby uvedené v tejto zmluve. So zásadami spracúvania osobných údajov v spoločnosti Ing. Martin Smolen - Vantarix production sa môžete oboznámiť na webovom sídle spoločnosti na stránke </t>
    </r>
    <r>
      <rPr>
        <b/>
        <sz val="9"/>
        <rFont val="Arial"/>
        <family val="2"/>
      </rPr>
      <t>https://grancanariatravel.sk/o-nas/ochrana-osobnych-udajov/.</t>
    </r>
  </si>
  <si>
    <t>Podpis a pečiatka CK (zmluvného zástupcu)</t>
  </si>
  <si>
    <t>Objednávateľ</t>
  </si>
  <si>
    <r>
      <t xml:space="preserve">Na poistené osoby sa vzťahuje </t>
    </r>
    <r>
      <rPr>
        <b/>
        <sz val="9"/>
        <rFont val="Arial"/>
        <family val="2"/>
      </rPr>
      <t>jednorázové</t>
    </r>
    <r>
      <rPr>
        <sz val="9"/>
        <rFont val="Arial"/>
        <family val="2"/>
      </rPr>
      <t xml:space="preserve"> cestovné poistenie pre účastníkov zájazdov za nasledujúcich podmienok</t>
    </r>
  </si>
  <si>
    <t>Platnosť poistenia od:</t>
  </si>
  <si>
    <t>do:</t>
  </si>
  <si>
    <t>Cestovné poistenie</t>
  </si>
  <si>
    <t>Európa</t>
  </si>
  <si>
    <t>Turista</t>
  </si>
  <si>
    <t>Podpis objednávateľa</t>
  </si>
  <si>
    <t>Súhlas so spracovaním osobných údajov na marketingové účely.</t>
  </si>
  <si>
    <t>Podľa článku 28 ods. 3 a nasl. nariadenia Európskeho Parlamentu a Rady 2016/679 o ochrane fyzických osôb pri spracúvaní osobných údajov a o voľnom pohybe takýchto údajov. (ďalej len „Súhlas“)</t>
  </si>
  <si>
    <t>Svet</t>
  </si>
  <si>
    <t>mimo Európy</t>
  </si>
  <si>
    <t>svet</t>
  </si>
  <si>
    <r>
      <t xml:space="preserve">Súhlasím so spracúvaním mojich osobných údajov spoločnosťou Ing. martin Smolen - Vantarix production, so sídlom Štefánikova 36, 90028  Ivanka pri Dunaji, IČO 41024761, e-mail info@grancanariatravel.eu (ďalej len „Prevádzkovateľ“) a to v rozsahu:  </t>
    </r>
    <r>
      <rPr>
        <b/>
        <sz val="9"/>
        <rFont val="Arial"/>
        <family val="2"/>
      </rPr>
      <t>meno a priezvisko, adresa, telefón, e-mail</t>
    </r>
    <r>
      <rPr>
        <sz val="9"/>
        <rFont val="Arial"/>
        <family val="2"/>
      </rPr>
      <t xml:space="preserve"> pre účely zasielania obchodných informácií CK Gran Canaria Travel po dobu 5 rokov. 
Zároveň vyhlasujem, že som si vedomá/ý, že poskytnuté osobné údaje Prevádzkovateľ spracúva iba na základe tohto Súhlasu. Nemám žiadnu povinnosť ich Prevádzkovateľovi poskytnúť a tento Súhlas mám právo kedykoľvek odvolať. Ak  tento súhlas odvolám, takto poskytnuté moje osobné údaje musí Prevádzkovateľ bez zbytočného odkladu vymazať.</t>
    </r>
  </si>
  <si>
    <r>
      <t xml:space="preserve">Poskytnuté osobné údaje </t>
    </r>
    <r>
      <rPr>
        <b/>
        <sz val="9"/>
        <rFont val="Arial"/>
        <family val="2"/>
      </rPr>
      <t>nebudeme</t>
    </r>
    <r>
      <rPr>
        <sz val="9"/>
        <rFont val="Arial"/>
        <family val="2"/>
      </rPr>
      <t xml:space="preserve"> poskytovať ďalším príjemcom. Poskytnuté osobné údaje </t>
    </r>
    <r>
      <rPr>
        <b/>
        <sz val="9"/>
        <rFont val="Arial"/>
        <family val="2"/>
      </rPr>
      <t>nebudeme</t>
    </r>
    <r>
      <rPr>
        <sz val="9"/>
        <rFont val="Arial"/>
        <family val="2"/>
      </rPr>
      <t xml:space="preserve"> poskytovať do krajiny mimo EHS a/alebo poskytovať medzinárodnej organizácii. Máte právo na prístup k poskytnutým osobným údajom, ktoré môžete najlepšie realizovať prostredníctvom písomnej žiadosti na e-mailovú adresu  Prevádzkovateľa, uvedenú v hlavičke tohto Súhlasu. Ďalej máte právo žiadať o opravu alebo obmedzenie spracúvania poskytnutých osobných údajov, ak sú podľa Vás nesprávne, máte právo vyžiadať si poskytnuté osobné údaje na prenos k inému prevádzkovateľovi alebo môžete o takýto prenos požiadať priamo nás a máte právo žiadať o výmaz svojich osobných údajov, ktoré ste nám poskytli. Ochranu svojich práv môžete realizovať aj prostredníctvom sťažnosti adresovanej Úradu pre ochranu osobných údajov Slovenskej republiky. Pre viac informácií navštívte https://grancanariatravel.sk/o-nas/ochrana-osobnych-udajov/.</t>
    </r>
  </si>
  <si>
    <t>Poučenie o vašich právach a iných skutočnostiach</t>
  </si>
  <si>
    <t>a CK Gran Canaria Travel     strana 3/3</t>
  </si>
  <si>
    <t>a CK Gran Canaria Travel     strana 2/3</t>
  </si>
  <si>
    <t>a CK Gran Canaria Travel     strana 1/3</t>
  </si>
  <si>
    <t>Poistenie:</t>
  </si>
  <si>
    <t>poistenie</t>
  </si>
  <si>
    <t>adresa</t>
  </si>
  <si>
    <t>meno a priezvisko</t>
  </si>
  <si>
    <t>nie</t>
  </si>
  <si>
    <t>áno</t>
  </si>
  <si>
    <t>Šport</t>
  </si>
  <si>
    <t>Cena / deň:*</t>
  </si>
  <si>
    <t>* Sadzobník poistenia - cena za osobu a deň</t>
  </si>
  <si>
    <t>Kompletný sadzobník poistenia nájdete na stránkach poisťovne alebo na stránke CK.</t>
  </si>
  <si>
    <t>uzatvára vo svojom mene aj v mene označených účastníkov zájazdu</t>
  </si>
  <si>
    <t>Číslo poistnej zmluvy: 169-9000121</t>
  </si>
  <si>
    <r>
      <t xml:space="preserve">Poistenie zájazdu pre prípad úpadku CK je uzavreté v zmysle zákona č.281/2001 Z.z. a poistením sú kryté: doprava z miesta pobytu v zahraničí do SR, ak doprava je súčasťou  zaplatený preddavok alebo cena zájazdu, ak sa zájazd neuskutočnil, rozdiel medzi zaplatenou cenou zájazdu a cenou čiastočne poskytnutého zájazdu, ak bol zájazd poskytnutý čiastočne. Poistenie sa vzťahuje len na zájazdy </t>
    </r>
    <r>
      <rPr>
        <b/>
        <sz val="9"/>
        <rFont val="Arial"/>
        <family val="2"/>
      </rPr>
      <t>zakúpené v termíne od 1.7.2018 do 30.6.2019</t>
    </r>
    <r>
      <rPr>
        <sz val="9"/>
        <rFont val="Arial"/>
        <family val="2"/>
      </rPr>
      <t xml:space="preserve">. Nároky objednávatel'a v prípade poistnej udalosti je potrebné uplatniť písomne na vyššie uvedenej adrese alebo telefonicky na čísle </t>
    </r>
    <r>
      <rPr>
        <b/>
        <sz val="9"/>
        <rFont val="Arial"/>
        <family val="2"/>
      </rPr>
      <t>+421 908 058 161</t>
    </r>
    <r>
      <rPr>
        <sz val="9"/>
        <rFont val="Arial"/>
        <family val="2"/>
      </rPr>
      <t xml:space="preserve">, a to bez zbytočného odkladu, najneskôr do 30 dní odo dňa, v ktorom mal byť zájazd skončený. Bližšie informácie o poistení zájazdu pre prípad úpadku cestovnej kancelárie sú k dispozícii v cestovnej kancelárii. </t>
    </r>
  </si>
  <si>
    <t xml:space="preserve">Cestovné poistenie ASSIST-CARD pre účastníkov zahr. zájazdov. </t>
  </si>
  <si>
    <t>Číslo mandátnej zmluvy: 2529360590</t>
  </si>
  <si>
    <t>turista</t>
  </si>
  <si>
    <t>šport</t>
  </si>
  <si>
    <t>ostatné krajiny</t>
  </si>
  <si>
    <t>senior (65+)</t>
  </si>
  <si>
    <t>Senior</t>
  </si>
  <si>
    <t>krajiny Európy</t>
  </si>
  <si>
    <t>Turecko, Egypt, Tunis</t>
  </si>
  <si>
    <t>junior (&lt;15)</t>
  </si>
  <si>
    <t>Junior</t>
  </si>
  <si>
    <t>od:</t>
  </si>
  <si>
    <t>počet dní:</t>
  </si>
  <si>
    <t>Kategória:</t>
  </si>
  <si>
    <t>Poistenie celkom:</t>
  </si>
  <si>
    <t>Územie:</t>
  </si>
  <si>
    <t xml:space="preserve">cestovné poistenie ASSIST - CARD CLASSIC ŠPECIÁL pre účastníkov zahraničných zájazdov. </t>
  </si>
  <si>
    <r>
      <t xml:space="preserve">Cestovné poistenie pre účastníkov zájazdov sa riadi Všeobecnými poistnými podmienkam cestovného poistenia ASSIST-CARD CLASSIC ŠPECIÁL, ktoré sú k dispozícii na kontaktných miestach poisťovateľa, na www.koop.sk a na kontaktných miestach sprostredkovatel'a. Poistník svojim podpisom potvrdzuje, že:
a) bol  s dostatočným časovým predstihom pred uzatvorením poistnej zmluvy písomne oboznámený s dôležitými zmluvnými podmienkami uzatváraného poistenia prostredníctvom Informačného dokumentu o poistnom produkte (ďalej len „IPID“);
b) bol oboznámený so znením Všeobecných poistných podmienok ASSIST-CARD CLASSIC ŠPECIÁL, ktoré sa vzťahujú na poistenie dojednané touto poistnou zmluvou a ktoré mu boli pred uzatvorením tejto poistnej zmluvy na základe ustanovenia §788 ods.3 zákona č. 40/1964 Zb. v znení neskorších predpisov oznámené a sprístupnené na webovom sídle poisťovne </t>
    </r>
    <r>
      <rPr>
        <b/>
        <sz val="9"/>
        <rFont val="Arial"/>
        <family val="2"/>
      </rPr>
      <t>www.koop.sk</t>
    </r>
    <r>
      <rPr>
        <sz val="9"/>
        <rFont val="Arial"/>
        <family val="2"/>
      </rPr>
      <t xml:space="preserve"> vo formáte pdf, s možnosťou jeho následného stiahnutia alebo tlače
c) úplne a pravdivo odpovedal na všetky otázky týkajúce sa dojednávania poistenia podľa tejto poistnej zmluvy a je oboznámený s povinnosťami v priebehu trvania poistenia bez zbytočného odkladu oznámiť poisťovni všetky prípadné zmeny v týchto údajoch,
d) bol poisťovňou informovaný, že v prípade potreby vyhľadania lekárskej pomoci v zahraničí je povinný vopred kontaktovať asistenčnú službu na tel. čísle </t>
    </r>
    <r>
      <rPr>
        <b/>
        <sz val="9"/>
        <rFont val="Arial"/>
        <family val="2"/>
      </rPr>
      <t>+421 257 299 275</t>
    </r>
    <r>
      <rPr>
        <sz val="9"/>
        <rFont val="Arial"/>
        <family val="2"/>
      </rPr>
      <t xml:space="preserve"> alebo </t>
    </r>
    <r>
      <rPr>
        <b/>
        <sz val="9"/>
        <rFont val="Arial"/>
        <family val="2"/>
      </rPr>
      <t>+421 905 710 033</t>
    </r>
    <r>
      <rPr>
        <sz val="9"/>
        <rFont val="Arial"/>
        <family val="2"/>
      </rPr>
      <t>. Poistník je povinný a zaväzuje sa informovať poistené osoby, že v prípade potreby vyhľadania lekárskej pomoci v zahraničí sú povinné vopred kontaktovať asistenčnú službu. 
2. V prípade, ak poistník a poistená osoba nie sú totožné osoby, poistník prehlasuje, že má oprávnenie poskytnúť poisťovni osobné údaje poisteného na účely uzatvárania, správy a plnenia tejto poistnej zmluvy podľa zákona č. 39/2015 Z.z. o poisťovníctve a o zmene a doplnení niektorých zákonov.
3. Poisťovňa informuje poistníka, že osobné údaje spracúva v súlade s Nariadením Európskeho parlamentu a Rady (EÚ) 2016/679 z 27. apríla 2016 o ochrane fyzických osôb pri spracúvaní osobných údajov a o voľnom pohybe takýchto údajov, ktorým sa zrušuje smernica 95/46/ES (všeobecné nariadenie o ochrane údajov) (ďalej len „Nariadenie“) a príslušnými slovenskými právnymi predpismi. Poistník prehlasuje, že sa oboznámil s informáciami o spracúvaní jeho osobných údajov podľa Nariadenia, vrátane informácií o jeho právach. Zároveň berie na vedomie, že informácie o spracúvaní osobných údajov je možné nájsť aj na webovej stránke poisťovne.
4. tieto vyhlásenia neboli urobené pod nátlakom ani v časovej tiesni alebo za iných nevýhodných podmienok.</t>
    </r>
  </si>
  <si>
    <r>
      <t xml:space="preserve">Poistenie storna zájazdu je účinné </t>
    </r>
    <r>
      <rPr>
        <b/>
        <sz val="9"/>
        <rFont val="Arial"/>
        <family val="2"/>
      </rPr>
      <t>od nultej hodiny nasledujúceho dňa po dni prihlásenia sa na zájazd</t>
    </r>
    <r>
      <rPr>
        <sz val="9"/>
        <rFont val="Arial"/>
        <family val="2"/>
      </rPr>
      <t xml:space="preserve"> a končí okamihom nástupu na zájazd. Podmienkou účinnosti poistenia je, že poistná zmluva bola uzatvorená v deň objednania zájazdu. Asistenčná spoločnosť:</t>
    </r>
    <r>
      <rPr>
        <b/>
        <sz val="9"/>
        <rFont val="Arial"/>
        <family val="2"/>
      </rPr>
      <t>KOOPERATIVA poisťovňa, a.s., Vienna Insurance Group, Slovenská republika, IČO: 00 585 441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</si>
</sst>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,##0.00\ &quot;€&quot;"/>
    <numFmt numFmtId="186" formatCode="[$-41B]d\.\ mmmm\ yyyy"/>
    <numFmt numFmtId="187" formatCode="\P\r\a\vd\a;&quot;Pravda&quot;;&quot;Nepravda&quot;"/>
    <numFmt numFmtId="188" formatCode="[$€-2]\ #\ ##,000_);[Red]\([$¥€-2]\ #\ 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3"/>
      <name val="Arial"/>
      <family val="2"/>
    </font>
    <font>
      <b/>
      <sz val="9"/>
      <color indexed="8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FF00"/>
      <name val="Arial"/>
      <family val="2"/>
    </font>
    <font>
      <sz val="9"/>
      <color rgb="FFFFFF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6" fillId="23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5" fontId="5" fillId="0" borderId="23" xfId="0" applyNumberFormat="1" applyFont="1" applyFill="1" applyBorder="1" applyAlignment="1" applyProtection="1">
      <alignment vertical="center"/>
      <protection/>
    </xf>
    <xf numFmtId="1" fontId="5" fillId="0" borderId="23" xfId="0" applyNumberFormat="1" applyFont="1" applyFill="1" applyBorder="1" applyAlignment="1" applyProtection="1">
      <alignment vertical="center"/>
      <protection/>
    </xf>
    <xf numFmtId="1" fontId="5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23" borderId="25" xfId="0" applyFont="1" applyFill="1" applyBorder="1" applyAlignment="1" applyProtection="1">
      <alignment vertical="center"/>
      <protection locked="0"/>
    </xf>
    <xf numFmtId="0" fontId="5" fillId="23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6" fillId="23" borderId="0" xfId="0" applyNumberFormat="1" applyFont="1" applyFill="1" applyBorder="1" applyAlignment="1" applyProtection="1">
      <alignment horizontal="left" vertical="center"/>
      <protection locked="0"/>
    </xf>
    <xf numFmtId="49" fontId="6" fillId="23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5" fillId="23" borderId="17" xfId="0" applyNumberFormat="1" applyFont="1" applyFill="1" applyBorder="1" applyAlignment="1" applyProtection="1">
      <alignment horizontal="left" vertical="center"/>
      <protection locked="0"/>
    </xf>
    <xf numFmtId="0" fontId="3" fillId="23" borderId="17" xfId="0" applyNumberFormat="1" applyFont="1" applyFill="1" applyBorder="1" applyAlignment="1" applyProtection="1">
      <alignment horizontal="left" vertical="center"/>
      <protection locked="0"/>
    </xf>
    <xf numFmtId="14" fontId="4" fillId="23" borderId="27" xfId="0" applyNumberFormat="1" applyFont="1" applyFill="1" applyBorder="1" applyAlignment="1" applyProtection="1">
      <alignment horizontal="center" vertical="center"/>
      <protection locked="0"/>
    </xf>
    <xf numFmtId="14" fontId="4" fillId="23" borderId="20" xfId="0" applyNumberFormat="1" applyFont="1" applyFill="1" applyBorder="1" applyAlignment="1" applyProtection="1">
      <alignment horizontal="center" vertical="center"/>
      <protection locked="0"/>
    </xf>
    <xf numFmtId="14" fontId="4" fillId="2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7" fillId="23" borderId="23" xfId="0" applyFont="1" applyFill="1" applyBorder="1" applyAlignment="1" applyProtection="1">
      <alignment horizontal="left" vertical="center"/>
      <protection locked="0"/>
    </xf>
    <xf numFmtId="0" fontId="5" fillId="23" borderId="11" xfId="0" applyFont="1" applyFill="1" applyBorder="1" applyAlignment="1" applyProtection="1">
      <alignment horizontal="left" vertical="center"/>
      <protection locked="0"/>
    </xf>
    <xf numFmtId="0" fontId="5" fillId="23" borderId="22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4" fontId="4" fillId="23" borderId="32" xfId="0" applyNumberFormat="1" applyFont="1" applyFill="1" applyBorder="1" applyAlignment="1" applyProtection="1">
      <alignment horizontal="center" vertical="center"/>
      <protection locked="0"/>
    </xf>
    <xf numFmtId="14" fontId="4" fillId="23" borderId="23" xfId="0" applyNumberFormat="1" applyFont="1" applyFill="1" applyBorder="1" applyAlignment="1" applyProtection="1">
      <alignment horizontal="center" vertical="center"/>
      <protection locked="0"/>
    </xf>
    <xf numFmtId="14" fontId="4" fillId="23" borderId="33" xfId="0" applyNumberFormat="1" applyFont="1" applyFill="1" applyBorder="1" applyAlignment="1" applyProtection="1">
      <alignment horizontal="center" vertical="center"/>
      <protection locked="0"/>
    </xf>
    <xf numFmtId="14" fontId="4" fillId="23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3" borderId="14" xfId="0" applyFont="1" applyFill="1" applyBorder="1" applyAlignment="1" applyProtection="1">
      <alignment vertical="center"/>
      <protection locked="0"/>
    </xf>
    <xf numFmtId="0" fontId="5" fillId="23" borderId="23" xfId="0" applyFont="1" applyFill="1" applyBorder="1" applyAlignment="1" applyProtection="1">
      <alignment vertical="center"/>
      <protection locked="0"/>
    </xf>
    <xf numFmtId="0" fontId="5" fillId="23" borderId="24" xfId="0" applyFont="1" applyFill="1" applyBorder="1" applyAlignment="1" applyProtection="1">
      <alignment vertical="center"/>
      <protection locked="0"/>
    </xf>
    <xf numFmtId="14" fontId="5" fillId="23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left" vertical="center"/>
    </xf>
    <xf numFmtId="0" fontId="5" fillId="23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23" borderId="36" xfId="0" applyFont="1" applyFill="1" applyBorder="1" applyAlignment="1" applyProtection="1">
      <alignment horizontal="left" vertical="center"/>
      <protection locked="0"/>
    </xf>
    <xf numFmtId="0" fontId="3" fillId="23" borderId="17" xfId="0" applyFont="1" applyFill="1" applyBorder="1" applyAlignment="1" applyProtection="1">
      <alignment horizontal="left" vertical="center"/>
      <protection locked="0"/>
    </xf>
    <xf numFmtId="0" fontId="3" fillId="23" borderId="31" xfId="0" applyFont="1" applyFill="1" applyBorder="1" applyAlignment="1" applyProtection="1">
      <alignment horizontal="left" vertical="center"/>
      <protection locked="0"/>
    </xf>
    <xf numFmtId="0" fontId="51" fillId="33" borderId="37" xfId="0" applyFont="1" applyFill="1" applyBorder="1" applyAlignment="1">
      <alignment horizontal="left" vertical="center"/>
    </xf>
    <xf numFmtId="0" fontId="51" fillId="33" borderId="38" xfId="0" applyFont="1" applyFill="1" applyBorder="1" applyAlignment="1">
      <alignment horizontal="left" vertical="center"/>
    </xf>
    <xf numFmtId="0" fontId="51" fillId="33" borderId="39" xfId="0" applyFont="1" applyFill="1" applyBorder="1" applyAlignment="1">
      <alignment horizontal="left" vertical="center"/>
    </xf>
    <xf numFmtId="0" fontId="5" fillId="23" borderId="19" xfId="0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hidden="1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31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horizontal="left"/>
    </xf>
    <xf numFmtId="0" fontId="52" fillId="33" borderId="34" xfId="0" applyFont="1" applyFill="1" applyBorder="1" applyAlignment="1">
      <alignment horizontal="center" vertical="center"/>
    </xf>
    <xf numFmtId="185" fontId="5" fillId="23" borderId="32" xfId="0" applyNumberFormat="1" applyFont="1" applyFill="1" applyBorder="1" applyAlignment="1" applyProtection="1">
      <alignment horizontal="right" vertical="center"/>
      <protection locked="0"/>
    </xf>
    <xf numFmtId="185" fontId="5" fillId="23" borderId="23" xfId="0" applyNumberFormat="1" applyFont="1" applyFill="1" applyBorder="1" applyAlignment="1" applyProtection="1">
      <alignment horizontal="right" vertical="center"/>
      <protection locked="0"/>
    </xf>
    <xf numFmtId="185" fontId="5" fillId="23" borderId="24" xfId="0" applyNumberFormat="1" applyFont="1" applyFill="1" applyBorder="1" applyAlignment="1" applyProtection="1">
      <alignment horizontal="right" vertical="center"/>
      <protection locked="0"/>
    </xf>
    <xf numFmtId="14" fontId="3" fillId="0" borderId="34" xfId="0" applyNumberFormat="1" applyFont="1" applyBorder="1" applyAlignment="1">
      <alignment horizontal="center" vertical="center"/>
    </xf>
    <xf numFmtId="1" fontId="5" fillId="23" borderId="25" xfId="0" applyNumberFormat="1" applyFont="1" applyFill="1" applyBorder="1" applyAlignment="1" applyProtection="1">
      <alignment horizontal="center" vertical="center"/>
      <protection locked="0"/>
    </xf>
    <xf numFmtId="185" fontId="7" fillId="0" borderId="2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5" fontId="5" fillId="23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left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4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85" fontId="3" fillId="0" borderId="25" xfId="0" applyNumberFormat="1" applyFont="1" applyBorder="1" applyAlignment="1">
      <alignment horizontal="right" vertical="center"/>
    </xf>
    <xf numFmtId="185" fontId="3" fillId="0" borderId="4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4" fontId="0" fillId="23" borderId="23" xfId="0" applyNumberFormat="1" applyFont="1" applyFill="1" applyBorder="1" applyAlignment="1" applyProtection="1">
      <alignment horizontal="center" vertical="center"/>
      <protection locked="0"/>
    </xf>
    <xf numFmtId="0" fontId="0" fillId="23" borderId="23" xfId="0" applyFont="1" applyFill="1" applyBorder="1" applyAlignment="1" applyProtection="1">
      <alignment horizontal="center" vertical="center"/>
      <protection locked="0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14" fontId="7" fillId="23" borderId="20" xfId="0" applyNumberFormat="1" applyFont="1" applyFill="1" applyBorder="1" applyAlignment="1" applyProtection="1">
      <alignment horizontal="center" vertical="center"/>
      <protection locked="0"/>
    </xf>
    <xf numFmtId="14" fontId="7" fillId="2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3" borderId="20" xfId="0" applyFont="1" applyFill="1" applyBorder="1" applyAlignment="1" applyProtection="1">
      <alignment horizontal="left" vertical="center"/>
      <protection locked="0"/>
    </xf>
    <xf numFmtId="0" fontId="5" fillId="23" borderId="28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3" fontId="5" fillId="23" borderId="20" xfId="0" applyNumberFormat="1" applyFont="1" applyFill="1" applyBorder="1" applyAlignment="1" applyProtection="1">
      <alignment horizontal="center" vertical="center"/>
      <protection locked="0"/>
    </xf>
    <xf numFmtId="0" fontId="5" fillId="23" borderId="20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23" borderId="0" xfId="0" applyFont="1" applyFill="1" applyBorder="1" applyAlignment="1" applyProtection="1">
      <alignment horizontal="left" vertical="center"/>
      <protection locked="0"/>
    </xf>
    <xf numFmtId="0" fontId="7" fillId="23" borderId="21" xfId="0" applyFont="1" applyFill="1" applyBorder="1" applyAlignment="1" applyProtection="1">
      <alignment horizontal="left" vertical="center"/>
      <protection locked="0"/>
    </xf>
    <xf numFmtId="0" fontId="7" fillId="23" borderId="40" xfId="0" applyFont="1" applyFill="1" applyBorder="1" applyAlignment="1" applyProtection="1">
      <alignment horizontal="left" vertical="center"/>
      <protection locked="0"/>
    </xf>
    <xf numFmtId="0" fontId="7" fillId="23" borderId="41" xfId="0" applyFont="1" applyFill="1" applyBorder="1" applyAlignment="1" applyProtection="1">
      <alignment horizontal="left" vertical="center"/>
      <protection locked="0"/>
    </xf>
    <xf numFmtId="0" fontId="7" fillId="23" borderId="4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4" fontId="0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21" xfId="0" applyFont="1" applyFill="1" applyBorder="1" applyAlignment="1" applyProtection="1">
      <alignment horizontal="center" vertical="center"/>
      <protection locked="0"/>
    </xf>
    <xf numFmtId="0" fontId="3" fillId="0" borderId="12" xfId="36" applyFont="1" applyBorder="1" applyAlignment="1" applyProtection="1">
      <alignment horizontal="left" vertical="center"/>
      <protection/>
    </xf>
    <xf numFmtId="0" fontId="3" fillId="0" borderId="0" xfId="36" applyFont="1" applyBorder="1" applyAlignment="1" applyProtection="1">
      <alignment horizontal="left" vertical="center"/>
      <protection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23" borderId="2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53" fillId="0" borderId="12" xfId="36" applyFont="1" applyBorder="1" applyAlignment="1" applyProtection="1">
      <alignment horizontal="left" vertical="center"/>
      <protection/>
    </xf>
    <xf numFmtId="0" fontId="53" fillId="0" borderId="0" xfId="36" applyFont="1" applyBorder="1" applyAlignment="1" applyProtection="1">
      <alignment horizontal="left" vertical="center"/>
      <protection/>
    </xf>
    <xf numFmtId="1" fontId="5" fillId="23" borderId="32" xfId="0" applyNumberFormat="1" applyFont="1" applyFill="1" applyBorder="1" applyAlignment="1" applyProtection="1">
      <alignment horizontal="center" vertical="center"/>
      <protection locked="0"/>
    </xf>
    <xf numFmtId="1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5" fillId="23" borderId="18" xfId="0" applyFont="1" applyFill="1" applyBorder="1" applyAlignment="1" applyProtection="1">
      <alignment horizontal="left" vertical="center"/>
      <protection locked="0"/>
    </xf>
    <xf numFmtId="0" fontId="5" fillId="23" borderId="13" xfId="0" applyFont="1" applyFill="1" applyBorder="1" applyAlignment="1" applyProtection="1">
      <alignment horizontal="left" vertical="center"/>
      <protection locked="0"/>
    </xf>
    <xf numFmtId="0" fontId="5" fillId="23" borderId="19" xfId="0" applyFont="1" applyFill="1" applyBorder="1" applyAlignment="1" applyProtection="1">
      <alignment horizontal="left" vertical="center"/>
      <protection locked="0"/>
    </xf>
    <xf numFmtId="0" fontId="3" fillId="23" borderId="14" xfId="0" applyFont="1" applyFill="1" applyBorder="1" applyAlignment="1" applyProtection="1">
      <alignment horizontal="left" vertical="center"/>
      <protection locked="0"/>
    </xf>
    <xf numFmtId="0" fontId="3" fillId="23" borderId="23" xfId="0" applyFont="1" applyFill="1" applyBorder="1" applyAlignment="1" applyProtection="1">
      <alignment horizontal="left" vertical="center"/>
      <protection locked="0"/>
    </xf>
    <xf numFmtId="0" fontId="3" fillId="23" borderId="33" xfId="0" applyFont="1" applyFill="1" applyBorder="1" applyAlignment="1" applyProtection="1">
      <alignment horizontal="left" vertical="center"/>
      <protection locked="0"/>
    </xf>
    <xf numFmtId="0" fontId="7" fillId="23" borderId="14" xfId="0" applyFont="1" applyFill="1" applyBorder="1" applyAlignment="1" applyProtection="1">
      <alignment horizontal="left" vertical="center"/>
      <protection locked="0"/>
    </xf>
    <xf numFmtId="0" fontId="7" fillId="23" borderId="33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4" fontId="4" fillId="23" borderId="35" xfId="0" applyNumberFormat="1" applyFont="1" applyFill="1" applyBorder="1" applyAlignment="1" applyProtection="1">
      <alignment horizontal="center" vertical="center"/>
      <protection locked="0"/>
    </xf>
    <xf numFmtId="185" fontId="5" fillId="23" borderId="32" xfId="0" applyNumberFormat="1" applyFont="1" applyFill="1" applyBorder="1" applyAlignment="1" applyProtection="1">
      <alignment horizontal="center" vertical="center"/>
      <protection locked="0"/>
    </xf>
    <xf numFmtId="185" fontId="5" fillId="23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23" borderId="20" xfId="0" applyFont="1" applyFill="1" applyBorder="1" applyAlignment="1" applyProtection="1">
      <alignment horizontal="left" vertical="center"/>
      <protection locked="0"/>
    </xf>
    <xf numFmtId="0" fontId="4" fillId="23" borderId="35" xfId="0" applyFont="1" applyFill="1" applyBorder="1" applyAlignment="1" applyProtection="1">
      <alignment horizontal="left" vertical="center"/>
      <protection locked="0"/>
    </xf>
    <xf numFmtId="0" fontId="4" fillId="23" borderId="32" xfId="0" applyFont="1" applyFill="1" applyBorder="1" applyAlignment="1" applyProtection="1">
      <alignment horizontal="left" vertical="center"/>
      <protection locked="0"/>
    </xf>
    <xf numFmtId="0" fontId="4" fillId="23" borderId="23" xfId="0" applyFont="1" applyFill="1" applyBorder="1" applyAlignment="1" applyProtection="1">
      <alignment horizontal="left" vertical="center"/>
      <protection locked="0"/>
    </xf>
    <xf numFmtId="0" fontId="4" fillId="23" borderId="24" xfId="0" applyFont="1" applyFill="1" applyBorder="1" applyAlignment="1" applyProtection="1">
      <alignment horizontal="left" vertical="center"/>
      <protection locked="0"/>
    </xf>
    <xf numFmtId="0" fontId="4" fillId="23" borderId="27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left" vertical="center"/>
    </xf>
    <xf numFmtId="49" fontId="0" fillId="23" borderId="23" xfId="0" applyNumberFormat="1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23" borderId="32" xfId="0" applyFont="1" applyFill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2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center"/>
      <protection/>
    </xf>
    <xf numFmtId="14" fontId="5" fillId="0" borderId="0" xfId="0" applyNumberFormat="1" applyFont="1" applyBorder="1" applyAlignment="1">
      <alignment horizontal="left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/>
    </xf>
    <xf numFmtId="14" fontId="5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5" fontId="3" fillId="0" borderId="1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A7C4FF"/>
      <rgbColor rgb="00660066"/>
      <rgbColor rgb="00FF8080"/>
      <rgbColor rgb="000066CC"/>
      <rgbColor rgb="00CCCCFF"/>
      <rgbColor rgb="00000080"/>
      <rgbColor rgb="00FF00FF"/>
      <rgbColor rgb="00FFFF00"/>
      <rgbColor rgb="00B7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3</xdr:col>
      <xdr:colOff>190500</xdr:colOff>
      <xdr:row>4</xdr:row>
      <xdr:rowOff>152400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3">
      <selection activeCell="V3" sqref="V3"/>
    </sheetView>
  </sheetViews>
  <sheetFormatPr defaultColWidth="3.7109375" defaultRowHeight="15" customHeight="1"/>
  <cols>
    <col min="1" max="27" width="3.57421875" style="4" customWidth="1"/>
    <col min="28" max="28" width="11.421875" style="4" hidden="1" customWidth="1"/>
    <col min="29" max="29" width="6.421875" style="4" hidden="1" customWidth="1"/>
    <col min="30" max="30" width="2.00390625" style="4" hidden="1" customWidth="1"/>
    <col min="31" max="16384" width="3.7109375" style="4" customWidth="1"/>
  </cols>
  <sheetData>
    <row r="1" spans="1:27" ht="15" customHeight="1">
      <c r="A1" s="1"/>
      <c r="B1" s="2"/>
      <c r="C1" s="2"/>
      <c r="D1" s="2"/>
      <c r="E1" s="150" t="s">
        <v>26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6" t="s">
        <v>24</v>
      </c>
      <c r="S1" s="156"/>
      <c r="T1" s="156"/>
      <c r="U1" s="156"/>
      <c r="V1" s="156"/>
      <c r="W1" s="156"/>
      <c r="X1" s="156"/>
      <c r="Y1" s="156"/>
      <c r="Z1" s="156"/>
      <c r="AA1" s="157"/>
    </row>
    <row r="2" spans="1:27" ht="15" customHeight="1">
      <c r="A2" s="5"/>
      <c r="B2" s="6"/>
      <c r="C2" s="6"/>
      <c r="D2" s="6"/>
      <c r="E2" s="151" t="s">
        <v>27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8"/>
      <c r="S2" s="158"/>
      <c r="T2" s="158"/>
      <c r="U2" s="158"/>
      <c r="V2" s="158"/>
      <c r="W2" s="158"/>
      <c r="X2" s="158"/>
      <c r="Y2" s="158"/>
      <c r="Z2" s="158"/>
      <c r="AA2" s="159"/>
    </row>
    <row r="3" spans="1:27" ht="15" customHeight="1">
      <c r="A3" s="5"/>
      <c r="B3" s="6"/>
      <c r="C3" s="6"/>
      <c r="D3" s="6"/>
      <c r="E3" s="152" t="s">
        <v>28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66" t="s">
        <v>16</v>
      </c>
      <c r="S3" s="166"/>
      <c r="T3" s="166"/>
      <c r="U3" s="166"/>
      <c r="V3" s="17"/>
      <c r="W3" s="18" t="s">
        <v>56</v>
      </c>
      <c r="X3" s="50"/>
      <c r="Y3" s="50"/>
      <c r="Z3" s="50"/>
      <c r="AA3" s="51"/>
    </row>
    <row r="4" spans="1:27" ht="15" customHeight="1">
      <c r="A4" s="5"/>
      <c r="B4" s="6"/>
      <c r="C4" s="6"/>
      <c r="D4" s="6"/>
      <c r="E4" s="152" t="s">
        <v>29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67" t="s">
        <v>35</v>
      </c>
      <c r="S4" s="167"/>
      <c r="T4" s="167"/>
      <c r="U4" s="167"/>
      <c r="V4" s="168"/>
      <c r="W4" s="169"/>
      <c r="X4" s="169"/>
      <c r="Y4" s="169"/>
      <c r="Z4" s="169"/>
      <c r="AA4" s="170"/>
    </row>
    <row r="5" spans="1:27" ht="15" customHeight="1">
      <c r="A5" s="12"/>
      <c r="B5" s="7"/>
      <c r="C5" s="7"/>
      <c r="D5" s="7"/>
      <c r="E5" s="165" t="s">
        <v>30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7"/>
      <c r="S5" s="7"/>
      <c r="T5" s="7"/>
      <c r="U5" s="7"/>
      <c r="V5" s="7"/>
      <c r="W5" s="7"/>
      <c r="X5" s="7"/>
      <c r="Y5" s="7"/>
      <c r="Z5" s="7"/>
      <c r="AA5" s="13"/>
    </row>
    <row r="6" spans="1:27" ht="7.5" customHeight="1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>
      <c r="A7" s="94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O7" s="94" t="s">
        <v>53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27" ht="15" customHeight="1">
      <c r="A8" s="176" t="s">
        <v>36</v>
      </c>
      <c r="B8" s="174"/>
      <c r="C8" s="174"/>
      <c r="D8" s="160"/>
      <c r="E8" s="160"/>
      <c r="F8" s="160"/>
      <c r="G8" s="160"/>
      <c r="H8" s="160"/>
      <c r="I8" s="160"/>
      <c r="J8" s="160"/>
      <c r="K8" s="160"/>
      <c r="L8" s="160"/>
      <c r="M8" s="161"/>
      <c r="O8" s="153" t="s">
        <v>31</v>
      </c>
      <c r="P8" s="154"/>
      <c r="Q8" s="155"/>
      <c r="R8" s="162"/>
      <c r="S8" s="163"/>
      <c r="T8" s="163"/>
      <c r="U8" s="163"/>
      <c r="V8" s="163"/>
      <c r="W8" s="163"/>
      <c r="X8" s="163"/>
      <c r="Y8" s="163"/>
      <c r="Z8" s="163"/>
      <c r="AA8" s="164"/>
    </row>
    <row r="9" spans="1:27" ht="15" customHeight="1">
      <c r="A9" s="177" t="s">
        <v>37</v>
      </c>
      <c r="B9" s="178"/>
      <c r="C9" s="178"/>
      <c r="D9" s="173"/>
      <c r="E9" s="173"/>
      <c r="F9" s="173"/>
      <c r="G9" s="173"/>
      <c r="H9" s="173"/>
      <c r="I9" s="173"/>
      <c r="J9" s="173"/>
      <c r="K9" s="173"/>
      <c r="L9" s="173"/>
      <c r="M9" s="175"/>
      <c r="O9" s="143" t="s">
        <v>15</v>
      </c>
      <c r="P9" s="135"/>
      <c r="Q9" s="149"/>
      <c r="R9" s="184"/>
      <c r="S9" s="185"/>
      <c r="T9" s="185"/>
      <c r="U9" s="185"/>
      <c r="V9" s="185"/>
      <c r="W9" s="185"/>
      <c r="X9" s="185"/>
      <c r="Y9" s="185"/>
      <c r="Z9" s="185"/>
      <c r="AA9" s="186"/>
    </row>
    <row r="10" spans="1:27" ht="15" customHeight="1">
      <c r="A10" s="171" t="s">
        <v>38</v>
      </c>
      <c r="B10" s="172"/>
      <c r="C10" s="172"/>
      <c r="D10" s="173"/>
      <c r="E10" s="173"/>
      <c r="F10" s="173"/>
      <c r="G10" s="173"/>
      <c r="H10" s="174" t="s">
        <v>39</v>
      </c>
      <c r="I10" s="174"/>
      <c r="J10" s="173"/>
      <c r="K10" s="173"/>
      <c r="L10" s="173"/>
      <c r="M10" s="175"/>
      <c r="O10" s="143" t="s">
        <v>32</v>
      </c>
      <c r="P10" s="135"/>
      <c r="Q10" s="149"/>
      <c r="R10" s="187"/>
      <c r="S10" s="64"/>
      <c r="T10" s="64"/>
      <c r="U10" s="64"/>
      <c r="V10" s="64"/>
      <c r="W10" s="64"/>
      <c r="X10" s="64"/>
      <c r="Y10" s="64"/>
      <c r="Z10" s="64"/>
      <c r="AA10" s="188"/>
    </row>
    <row r="11" spans="1:27" ht="15" customHeight="1">
      <c r="A11" s="130" t="s">
        <v>51</v>
      </c>
      <c r="B11" s="131"/>
      <c r="C11" s="131"/>
      <c r="D11" s="83"/>
      <c r="E11" s="83"/>
      <c r="F11" s="83"/>
      <c r="G11" s="83"/>
      <c r="H11" s="131" t="s">
        <v>52</v>
      </c>
      <c r="I11" s="131"/>
      <c r="J11" s="83"/>
      <c r="K11" s="83"/>
      <c r="L11" s="83"/>
      <c r="M11" s="92"/>
      <c r="O11" s="61" t="s">
        <v>0</v>
      </c>
      <c r="P11" s="62"/>
      <c r="Q11" s="63"/>
      <c r="R11" s="15" t="s">
        <v>33</v>
      </c>
      <c r="S11" s="136"/>
      <c r="T11" s="136"/>
      <c r="U11" s="136"/>
      <c r="V11" s="136"/>
      <c r="W11" s="15" t="s">
        <v>34</v>
      </c>
      <c r="X11" s="136"/>
      <c r="Y11" s="136"/>
      <c r="Z11" s="136"/>
      <c r="AA11" s="137"/>
    </row>
    <row r="12" ht="7.5" customHeight="1"/>
    <row r="13" spans="1:27" ht="15" customHeight="1">
      <c r="A13" s="119" t="s">
        <v>62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</row>
    <row r="14" spans="1:27" ht="15" customHeight="1">
      <c r="A14" s="143" t="s">
        <v>66</v>
      </c>
      <c r="B14" s="135"/>
      <c r="C14" s="135"/>
      <c r="D14" s="135"/>
      <c r="E14" s="135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35" t="s">
        <v>43</v>
      </c>
      <c r="S14" s="135"/>
      <c r="T14" s="135"/>
      <c r="U14" s="135"/>
      <c r="V14" s="132"/>
      <c r="W14" s="133"/>
      <c r="X14" s="133"/>
      <c r="Y14" s="133"/>
      <c r="Z14" s="133"/>
      <c r="AA14" s="134"/>
    </row>
    <row r="15" spans="1:28" ht="15" customHeight="1">
      <c r="A15" s="234" t="s">
        <v>1</v>
      </c>
      <c r="B15" s="22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232" t="s">
        <v>4</v>
      </c>
      <c r="S15" s="232"/>
      <c r="T15" s="133"/>
      <c r="U15" s="133"/>
      <c r="V15" s="133"/>
      <c r="W15" s="222" t="s">
        <v>90</v>
      </c>
      <c r="X15" s="222"/>
      <c r="Y15" s="222"/>
      <c r="Z15" s="223" t="s">
        <v>94</v>
      </c>
      <c r="AA15" s="224"/>
      <c r="AB15" s="4" t="s">
        <v>95</v>
      </c>
    </row>
    <row r="16" spans="1:28" ht="15" customHeight="1">
      <c r="A16" s="233" t="s">
        <v>17</v>
      </c>
      <c r="B16" s="148"/>
      <c r="C16" s="148"/>
      <c r="D16" s="145"/>
      <c r="E16" s="145"/>
      <c r="F16" s="145"/>
      <c r="G16" s="145"/>
      <c r="H16" s="145"/>
      <c r="I16" s="145"/>
      <c r="J16" s="148" t="s">
        <v>2</v>
      </c>
      <c r="K16" s="148"/>
      <c r="L16" s="144"/>
      <c r="M16" s="145"/>
      <c r="N16" s="145"/>
      <c r="O16" s="145"/>
      <c r="P16" s="145"/>
      <c r="Q16" s="145"/>
      <c r="R16" s="148" t="s">
        <v>3</v>
      </c>
      <c r="S16" s="148"/>
      <c r="T16" s="141"/>
      <c r="U16" s="141"/>
      <c r="V16" s="141"/>
      <c r="W16" s="141"/>
      <c r="X16" s="141"/>
      <c r="Y16" s="141"/>
      <c r="Z16" s="141"/>
      <c r="AA16" s="142"/>
      <c r="AB16" s="4" t="s">
        <v>94</v>
      </c>
    </row>
    <row r="17" ht="7.5" customHeight="1"/>
    <row r="18" spans="1:27" ht="66" customHeight="1">
      <c r="A18" s="69" t="s">
        <v>64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</row>
    <row r="19" ht="7.5" customHeight="1"/>
    <row r="20" spans="1:27" ht="15" customHeight="1">
      <c r="A20" s="119" t="s">
        <v>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</row>
    <row r="21" spans="1:27" ht="15" customHeight="1">
      <c r="A21" s="230" t="s">
        <v>93</v>
      </c>
      <c r="B21" s="227"/>
      <c r="C21" s="227"/>
      <c r="D21" s="227"/>
      <c r="E21" s="227"/>
      <c r="F21" s="227"/>
      <c r="G21" s="227"/>
      <c r="H21" s="228"/>
      <c r="I21" s="226" t="s">
        <v>92</v>
      </c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226" t="s">
        <v>25</v>
      </c>
      <c r="U21" s="227"/>
      <c r="V21" s="227"/>
      <c r="W21" s="227"/>
      <c r="X21" s="228"/>
      <c r="Y21" s="226" t="s">
        <v>91</v>
      </c>
      <c r="Z21" s="227"/>
      <c r="AA21" s="229"/>
    </row>
    <row r="22" spans="1:27" ht="15" customHeight="1">
      <c r="A22" s="8" t="s">
        <v>6</v>
      </c>
      <c r="B22" s="219"/>
      <c r="C22" s="219"/>
      <c r="D22" s="219"/>
      <c r="E22" s="219"/>
      <c r="F22" s="219"/>
      <c r="G22" s="219"/>
      <c r="H22" s="220"/>
      <c r="I22" s="218"/>
      <c r="J22" s="219"/>
      <c r="K22" s="219"/>
      <c r="L22" s="219"/>
      <c r="M22" s="219"/>
      <c r="N22" s="219"/>
      <c r="O22" s="219"/>
      <c r="P22" s="219"/>
      <c r="Q22" s="219"/>
      <c r="R22" s="219"/>
      <c r="S22" s="220"/>
      <c r="T22" s="72"/>
      <c r="U22" s="73"/>
      <c r="V22" s="73"/>
      <c r="W22" s="73"/>
      <c r="X22" s="75"/>
      <c r="Y22" s="72" t="s">
        <v>94</v>
      </c>
      <c r="Z22" s="73"/>
      <c r="AA22" s="74"/>
    </row>
    <row r="23" spans="1:27" ht="15" customHeight="1">
      <c r="A23" s="8" t="s">
        <v>7</v>
      </c>
      <c r="B23" s="219"/>
      <c r="C23" s="219"/>
      <c r="D23" s="219"/>
      <c r="E23" s="219"/>
      <c r="F23" s="219"/>
      <c r="G23" s="219"/>
      <c r="H23" s="220"/>
      <c r="I23" s="218"/>
      <c r="J23" s="219"/>
      <c r="K23" s="219"/>
      <c r="L23" s="219"/>
      <c r="M23" s="219"/>
      <c r="N23" s="219"/>
      <c r="O23" s="219"/>
      <c r="P23" s="219"/>
      <c r="Q23" s="219"/>
      <c r="R23" s="219"/>
      <c r="S23" s="220"/>
      <c r="T23" s="72"/>
      <c r="U23" s="73"/>
      <c r="V23" s="73"/>
      <c r="W23" s="73"/>
      <c r="X23" s="75"/>
      <c r="Y23" s="72" t="s">
        <v>94</v>
      </c>
      <c r="Z23" s="73"/>
      <c r="AA23" s="74"/>
    </row>
    <row r="24" spans="1:27" ht="15" customHeight="1">
      <c r="A24" s="8" t="s">
        <v>8</v>
      </c>
      <c r="B24" s="219"/>
      <c r="C24" s="219"/>
      <c r="D24" s="219"/>
      <c r="E24" s="219"/>
      <c r="F24" s="219"/>
      <c r="G24" s="219"/>
      <c r="H24" s="220"/>
      <c r="I24" s="218"/>
      <c r="J24" s="219"/>
      <c r="K24" s="219"/>
      <c r="L24" s="219"/>
      <c r="M24" s="219"/>
      <c r="N24" s="219"/>
      <c r="O24" s="219"/>
      <c r="P24" s="219"/>
      <c r="Q24" s="219"/>
      <c r="R24" s="219"/>
      <c r="S24" s="220"/>
      <c r="T24" s="72"/>
      <c r="U24" s="73"/>
      <c r="V24" s="73"/>
      <c r="W24" s="73"/>
      <c r="X24" s="75"/>
      <c r="Y24" s="72" t="s">
        <v>94</v>
      </c>
      <c r="Z24" s="73"/>
      <c r="AA24" s="74"/>
    </row>
    <row r="25" spans="1:27" ht="15" customHeight="1">
      <c r="A25" s="8" t="s">
        <v>9</v>
      </c>
      <c r="B25" s="219"/>
      <c r="C25" s="219"/>
      <c r="D25" s="219"/>
      <c r="E25" s="219"/>
      <c r="F25" s="219"/>
      <c r="G25" s="219"/>
      <c r="H25" s="220"/>
      <c r="I25" s="218"/>
      <c r="J25" s="219"/>
      <c r="K25" s="219"/>
      <c r="L25" s="219"/>
      <c r="M25" s="219"/>
      <c r="N25" s="219"/>
      <c r="O25" s="219"/>
      <c r="P25" s="219"/>
      <c r="Q25" s="219"/>
      <c r="R25" s="219"/>
      <c r="S25" s="220"/>
      <c r="T25" s="72"/>
      <c r="U25" s="73"/>
      <c r="V25" s="73"/>
      <c r="W25" s="73"/>
      <c r="X25" s="75"/>
      <c r="Y25" s="72" t="s">
        <v>94</v>
      </c>
      <c r="Z25" s="73"/>
      <c r="AA25" s="74"/>
    </row>
    <row r="26" spans="1:27" ht="15" customHeight="1">
      <c r="A26" s="9" t="s">
        <v>10</v>
      </c>
      <c r="B26" s="216"/>
      <c r="C26" s="216"/>
      <c r="D26" s="216"/>
      <c r="E26" s="216"/>
      <c r="F26" s="216"/>
      <c r="G26" s="216"/>
      <c r="H26" s="217"/>
      <c r="I26" s="221"/>
      <c r="J26" s="216"/>
      <c r="K26" s="216"/>
      <c r="L26" s="216"/>
      <c r="M26" s="216"/>
      <c r="N26" s="216"/>
      <c r="O26" s="216"/>
      <c r="P26" s="216"/>
      <c r="Q26" s="216"/>
      <c r="R26" s="216"/>
      <c r="S26" s="217"/>
      <c r="T26" s="56"/>
      <c r="U26" s="57"/>
      <c r="V26" s="57"/>
      <c r="W26" s="57"/>
      <c r="X26" s="207"/>
      <c r="Y26" s="56" t="s">
        <v>94</v>
      </c>
      <c r="Z26" s="57"/>
      <c r="AA26" s="58"/>
    </row>
    <row r="27" ht="7.5" customHeight="1"/>
    <row r="28" spans="1:27" ht="15" customHeight="1">
      <c r="A28" s="89" t="s">
        <v>18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O28" s="146" t="s">
        <v>54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</row>
    <row r="29" spans="1:27" ht="15" customHeight="1">
      <c r="A29" s="147"/>
      <c r="B29" s="140"/>
      <c r="C29" s="140"/>
      <c r="D29" s="140"/>
      <c r="E29" s="139"/>
      <c r="F29" s="138" t="s">
        <v>11</v>
      </c>
      <c r="G29" s="140"/>
      <c r="H29" s="139"/>
      <c r="I29" s="138" t="s">
        <v>40</v>
      </c>
      <c r="J29" s="139"/>
      <c r="K29" s="122" t="s">
        <v>19</v>
      </c>
      <c r="L29" s="123"/>
      <c r="M29" s="124"/>
      <c r="O29" s="84" t="s">
        <v>47</v>
      </c>
      <c r="P29" s="85"/>
      <c r="Q29" s="85"/>
      <c r="R29" s="85"/>
      <c r="S29" s="86"/>
      <c r="T29" s="87"/>
      <c r="U29" s="87"/>
      <c r="V29" s="87"/>
      <c r="W29" s="87"/>
      <c r="X29" s="87"/>
      <c r="Y29" s="87"/>
      <c r="Z29" s="87"/>
      <c r="AA29" s="88"/>
    </row>
    <row r="30" spans="1:27" ht="15" customHeight="1">
      <c r="A30" s="125" t="s">
        <v>41</v>
      </c>
      <c r="B30" s="126"/>
      <c r="C30" s="126"/>
      <c r="D30" s="126"/>
      <c r="E30" s="127"/>
      <c r="F30" s="105"/>
      <c r="G30" s="106"/>
      <c r="H30" s="107"/>
      <c r="I30" s="109"/>
      <c r="J30" s="109"/>
      <c r="K30" s="128">
        <f aca="true" t="shared" si="0" ref="K30:K35">I30*F30</f>
        <v>0</v>
      </c>
      <c r="L30" s="128"/>
      <c r="M30" s="129"/>
      <c r="O30" s="10" t="s">
        <v>44</v>
      </c>
      <c r="P30" s="11"/>
      <c r="Q30" s="11"/>
      <c r="R30" s="11"/>
      <c r="S30" s="86"/>
      <c r="T30" s="87"/>
      <c r="U30" s="87"/>
      <c r="V30" s="87"/>
      <c r="W30" s="87"/>
      <c r="X30" s="87"/>
      <c r="Y30" s="87"/>
      <c r="Z30" s="87"/>
      <c r="AA30" s="88"/>
    </row>
    <row r="31" spans="1:27" ht="15" customHeight="1">
      <c r="A31" s="78"/>
      <c r="B31" s="79"/>
      <c r="C31" s="79"/>
      <c r="D31" s="79"/>
      <c r="E31" s="80"/>
      <c r="F31" s="105"/>
      <c r="G31" s="106"/>
      <c r="H31" s="107"/>
      <c r="I31" s="109"/>
      <c r="J31" s="109"/>
      <c r="K31" s="128">
        <f t="shared" si="0"/>
        <v>0</v>
      </c>
      <c r="L31" s="128"/>
      <c r="M31" s="129"/>
      <c r="O31" s="10" t="s">
        <v>45</v>
      </c>
      <c r="P31" s="11"/>
      <c r="Q31" s="11"/>
      <c r="R31" s="11"/>
      <c r="S31" s="86"/>
      <c r="T31" s="87"/>
      <c r="U31" s="87"/>
      <c r="V31" s="87"/>
      <c r="W31" s="87"/>
      <c r="X31" s="87"/>
      <c r="Y31" s="87"/>
      <c r="Z31" s="87"/>
      <c r="AA31" s="88"/>
    </row>
    <row r="32" spans="1:27" ht="15" customHeight="1">
      <c r="A32" s="78"/>
      <c r="B32" s="79"/>
      <c r="C32" s="79"/>
      <c r="D32" s="79"/>
      <c r="E32" s="80"/>
      <c r="F32" s="105"/>
      <c r="G32" s="106"/>
      <c r="H32" s="107"/>
      <c r="I32" s="109"/>
      <c r="J32" s="109"/>
      <c r="K32" s="128">
        <f t="shared" si="0"/>
        <v>0</v>
      </c>
      <c r="L32" s="128"/>
      <c r="M32" s="129"/>
      <c r="O32" s="67" t="s">
        <v>59</v>
      </c>
      <c r="P32" s="68"/>
      <c r="Q32" s="68"/>
      <c r="R32" s="68"/>
      <c r="S32" s="86"/>
      <c r="T32" s="87"/>
      <c r="U32" s="87"/>
      <c r="V32" s="87"/>
      <c r="W32" s="87"/>
      <c r="X32" s="87"/>
      <c r="Y32" s="87"/>
      <c r="Z32" s="87"/>
      <c r="AA32" s="88"/>
    </row>
    <row r="33" spans="1:27" ht="15" customHeight="1">
      <c r="A33" s="78"/>
      <c r="B33" s="79"/>
      <c r="C33" s="79"/>
      <c r="D33" s="79"/>
      <c r="E33" s="80"/>
      <c r="F33" s="105"/>
      <c r="G33" s="106"/>
      <c r="H33" s="107"/>
      <c r="I33" s="179"/>
      <c r="J33" s="180"/>
      <c r="K33" s="128">
        <f t="shared" si="0"/>
        <v>0</v>
      </c>
      <c r="L33" s="128"/>
      <c r="M33" s="129"/>
      <c r="O33" s="59" t="s">
        <v>46</v>
      </c>
      <c r="P33" s="60"/>
      <c r="Q33" s="60"/>
      <c r="R33" s="60"/>
      <c r="S33" s="65"/>
      <c r="T33" s="65"/>
      <c r="U33" s="65"/>
      <c r="V33" s="65"/>
      <c r="W33" s="65"/>
      <c r="X33" s="65"/>
      <c r="Y33" s="65"/>
      <c r="Z33" s="65"/>
      <c r="AA33" s="66"/>
    </row>
    <row r="34" spans="1:27" ht="15" customHeight="1">
      <c r="A34" s="78"/>
      <c r="B34" s="79"/>
      <c r="C34" s="79"/>
      <c r="D34" s="79"/>
      <c r="E34" s="80"/>
      <c r="F34" s="105"/>
      <c r="G34" s="106"/>
      <c r="H34" s="107"/>
      <c r="I34" s="109"/>
      <c r="J34" s="109"/>
      <c r="K34" s="128">
        <f t="shared" si="0"/>
        <v>0</v>
      </c>
      <c r="L34" s="128"/>
      <c r="M34" s="129"/>
      <c r="O34" s="181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</row>
    <row r="35" spans="1:27" ht="15" customHeight="1">
      <c r="A35" s="78"/>
      <c r="B35" s="79"/>
      <c r="C35" s="79"/>
      <c r="D35" s="79"/>
      <c r="E35" s="80"/>
      <c r="F35" s="105"/>
      <c r="G35" s="106"/>
      <c r="H35" s="107"/>
      <c r="I35" s="109"/>
      <c r="J35" s="109"/>
      <c r="K35" s="128">
        <f t="shared" si="0"/>
        <v>0</v>
      </c>
      <c r="L35" s="128"/>
      <c r="M35" s="129"/>
      <c r="O35" s="94" t="s">
        <v>20</v>
      </c>
      <c r="P35" s="95"/>
      <c r="Q35" s="95"/>
      <c r="R35" s="95"/>
      <c r="S35" s="96"/>
      <c r="T35" s="104" t="s">
        <v>21</v>
      </c>
      <c r="U35" s="104"/>
      <c r="V35" s="104"/>
      <c r="W35" s="104"/>
      <c r="X35" s="104" t="s">
        <v>22</v>
      </c>
      <c r="Y35" s="104"/>
      <c r="Z35" s="104"/>
      <c r="AA35" s="104"/>
    </row>
    <row r="36" spans="1:27" ht="15" customHeight="1">
      <c r="A36" s="101" t="s">
        <v>75</v>
      </c>
      <c r="B36" s="102"/>
      <c r="C36" s="102"/>
      <c r="D36" s="102"/>
      <c r="E36" s="102"/>
      <c r="F36" s="28"/>
      <c r="G36" s="28"/>
      <c r="H36" s="28"/>
      <c r="I36" s="29"/>
      <c r="J36" s="30"/>
      <c r="K36" s="128">
        <f>X68</f>
        <v>0</v>
      </c>
      <c r="L36" s="128"/>
      <c r="M36" s="129"/>
      <c r="O36" s="100" t="s">
        <v>12</v>
      </c>
      <c r="P36" s="100"/>
      <c r="Q36" s="100"/>
      <c r="R36" s="100"/>
      <c r="S36" s="100"/>
      <c r="T36" s="81"/>
      <c r="U36" s="81"/>
      <c r="V36" s="81"/>
      <c r="W36" s="81"/>
      <c r="X36" s="115">
        <v>0</v>
      </c>
      <c r="Y36" s="115"/>
      <c r="Z36" s="115"/>
      <c r="AA36" s="115"/>
    </row>
    <row r="37" spans="1:27" ht="15" customHeight="1">
      <c r="A37" s="61" t="s">
        <v>42</v>
      </c>
      <c r="B37" s="62"/>
      <c r="C37" s="62"/>
      <c r="D37" s="62"/>
      <c r="E37" s="62"/>
      <c r="F37" s="62"/>
      <c r="G37" s="62"/>
      <c r="H37" s="82"/>
      <c r="I37" s="110">
        <f>SUM(K30:M36)</f>
        <v>0</v>
      </c>
      <c r="J37" s="111"/>
      <c r="K37" s="111"/>
      <c r="L37" s="111"/>
      <c r="M37" s="112"/>
      <c r="O37" s="100" t="s">
        <v>23</v>
      </c>
      <c r="P37" s="100"/>
      <c r="Q37" s="100"/>
      <c r="R37" s="100"/>
      <c r="S37" s="100"/>
      <c r="T37" s="108">
        <f>S11-31</f>
        <v>-31</v>
      </c>
      <c r="U37" s="108"/>
      <c r="V37" s="108"/>
      <c r="W37" s="108"/>
      <c r="X37" s="113">
        <f>I37-X36</f>
        <v>0</v>
      </c>
      <c r="Y37" s="114"/>
      <c r="Z37" s="114"/>
      <c r="AA37" s="114"/>
    </row>
    <row r="38" ht="7.5" customHeight="1"/>
    <row r="39" spans="1:27" ht="15" customHeight="1">
      <c r="A39" s="52" t="s">
        <v>57</v>
      </c>
      <c r="B39" s="53"/>
      <c r="C39" s="53"/>
      <c r="D39" s="54" t="s">
        <v>60</v>
      </c>
      <c r="E39" s="54"/>
      <c r="F39" s="54"/>
      <c r="G39" s="54"/>
      <c r="H39" s="54"/>
      <c r="I39" s="53" t="s">
        <v>58</v>
      </c>
      <c r="J39" s="53"/>
      <c r="K39" s="55" t="s">
        <v>61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6" t="s">
        <v>55</v>
      </c>
      <c r="X39" s="53">
        <f>X3</f>
        <v>0</v>
      </c>
      <c r="Y39" s="53"/>
      <c r="Z39" s="53"/>
      <c r="AA39" s="76"/>
    </row>
    <row r="40" ht="7.5" customHeight="1"/>
    <row r="41" spans="1:27" ht="15" customHeight="1">
      <c r="A41" s="146" t="s">
        <v>48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95" t="s">
        <v>101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6"/>
    </row>
    <row r="42" spans="1:27" ht="30" customHeight="1">
      <c r="A42" s="116" t="s">
        <v>63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</row>
    <row r="43" spans="1:27" ht="90.75" customHeight="1">
      <c r="A43" s="97" t="s">
        <v>102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9"/>
    </row>
    <row r="44" spans="1:27" ht="7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61.5" customHeight="1">
      <c r="A45" s="241" t="s">
        <v>65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2">
        <f>F14</f>
        <v>0</v>
      </c>
      <c r="L45" s="242"/>
      <c r="M45" s="242"/>
      <c r="N45" s="242"/>
      <c r="O45" s="242"/>
      <c r="P45" s="242"/>
      <c r="Q45" s="242"/>
      <c r="R45" s="242"/>
      <c r="S45" s="242"/>
      <c r="T45" s="243" t="s">
        <v>89</v>
      </c>
      <c r="U45" s="243"/>
      <c r="V45" s="243"/>
      <c r="W45" s="243"/>
      <c r="X45" s="243"/>
      <c r="Y45" s="243"/>
      <c r="Z45" s="243"/>
      <c r="AA45" s="243"/>
    </row>
    <row r="46" spans="1:27" ht="15" customHeight="1">
      <c r="A46" s="119" t="s">
        <v>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1"/>
    </row>
    <row r="47" spans="1:27" ht="55.5" customHeight="1">
      <c r="A47" s="69" t="s">
        <v>67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1"/>
    </row>
    <row r="48" spans="1:27" ht="6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90"/>
      <c r="L48" s="190"/>
      <c r="M48" s="190"/>
      <c r="N48" s="190"/>
      <c r="O48" s="190"/>
      <c r="P48" s="190"/>
      <c r="Q48" s="190"/>
      <c r="R48" s="190"/>
      <c r="S48" s="190"/>
      <c r="T48" s="189"/>
      <c r="U48" s="189"/>
      <c r="V48" s="189"/>
      <c r="W48" s="189"/>
      <c r="X48" s="189"/>
      <c r="Y48" s="189"/>
      <c r="Z48" s="189"/>
      <c r="AA48" s="189"/>
    </row>
    <row r="49" spans="1:27" ht="15.75" customHeight="1">
      <c r="A49" s="194" t="s">
        <v>68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6"/>
    </row>
    <row r="50" spans="1:27" ht="117.75" customHeight="1">
      <c r="A50" s="69" t="s">
        <v>69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1"/>
    </row>
    <row r="51" spans="1:27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6" spans="2:27" ht="15" customHeight="1">
      <c r="B56" s="93">
        <f>V4</f>
        <v>0</v>
      </c>
      <c r="C56" s="93"/>
      <c r="D56" s="93"/>
      <c r="E56" s="93"/>
      <c r="F56" s="93"/>
      <c r="H56" s="77" t="s">
        <v>14</v>
      </c>
      <c r="I56" s="77"/>
      <c r="J56" s="77"/>
      <c r="K56" s="77"/>
      <c r="L56" s="77"/>
      <c r="M56" s="77"/>
      <c r="N56" s="77"/>
      <c r="O56" s="77"/>
      <c r="P56" s="77"/>
      <c r="Q56" s="77"/>
      <c r="R56" s="77" t="s">
        <v>14</v>
      </c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5" customHeight="1">
      <c r="A57" s="77" t="s">
        <v>13</v>
      </c>
      <c r="B57" s="77"/>
      <c r="C57" s="77"/>
      <c r="D57" s="77"/>
      <c r="E57" s="77"/>
      <c r="F57" s="77"/>
      <c r="G57" s="77"/>
      <c r="H57" s="77" t="s">
        <v>78</v>
      </c>
      <c r="I57" s="77"/>
      <c r="J57" s="77"/>
      <c r="K57" s="77"/>
      <c r="L57" s="77"/>
      <c r="M57" s="77"/>
      <c r="N57" s="77"/>
      <c r="O57" s="77"/>
      <c r="P57" s="77"/>
      <c r="Q57" s="77"/>
      <c r="R57" s="77" t="s">
        <v>70</v>
      </c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60" spans="1:30" ht="15" customHeight="1">
      <c r="A60" s="94" t="s">
        <v>103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 t="s">
        <v>104</v>
      </c>
      <c r="S60" s="95"/>
      <c r="T60" s="95"/>
      <c r="U60" s="95"/>
      <c r="V60" s="95"/>
      <c r="W60" s="95"/>
      <c r="X60" s="95"/>
      <c r="Y60" s="95"/>
      <c r="Z60" s="95"/>
      <c r="AA60" s="96"/>
      <c r="AD60" s="4">
        <v>1</v>
      </c>
    </row>
    <row r="61" spans="1:30" ht="16.5" customHeight="1">
      <c r="A61" s="198" t="s">
        <v>71</v>
      </c>
      <c r="B61" s="199"/>
      <c r="C61" s="199"/>
      <c r="D61" s="205">
        <f>F14</f>
        <v>0</v>
      </c>
      <c r="E61" s="205"/>
      <c r="F61" s="205"/>
      <c r="G61" s="205"/>
      <c r="H61" s="205"/>
      <c r="I61" s="205"/>
      <c r="J61" s="205"/>
      <c r="K61" s="205"/>
      <c r="L61" s="205"/>
      <c r="M61" s="150" t="s">
        <v>100</v>
      </c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206"/>
      <c r="AD61" s="4">
        <v>2</v>
      </c>
    </row>
    <row r="62" spans="1:30" ht="23.25" customHeight="1">
      <c r="A62" s="200" t="s">
        <v>119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2"/>
      <c r="AC62" s="4" t="s">
        <v>77</v>
      </c>
      <c r="AD62" s="4">
        <v>3</v>
      </c>
    </row>
    <row r="63" spans="1:30" ht="24" customHeight="1">
      <c r="A63" s="203" t="s">
        <v>72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204"/>
      <c r="AB63" s="4" t="s">
        <v>76</v>
      </c>
      <c r="AC63" s="4" t="s">
        <v>109</v>
      </c>
      <c r="AD63" s="4">
        <v>4</v>
      </c>
    </row>
    <row r="64" spans="1:30" ht="18.75" customHeight="1">
      <c r="A64" s="176" t="s">
        <v>118</v>
      </c>
      <c r="B64" s="174"/>
      <c r="C64" s="174"/>
      <c r="D64" s="197"/>
      <c r="E64" s="244"/>
      <c r="F64" s="245"/>
      <c r="G64" s="245"/>
      <c r="H64" s="246"/>
      <c r="I64" s="6"/>
      <c r="J64" s="20" t="s">
        <v>116</v>
      </c>
      <c r="K64" s="6"/>
      <c r="L64" s="6"/>
      <c r="M64" s="244"/>
      <c r="N64" s="245"/>
      <c r="O64" s="245"/>
      <c r="P64" s="246"/>
      <c r="Q64" s="6"/>
      <c r="R64" s="20" t="s">
        <v>40</v>
      </c>
      <c r="S64" s="43"/>
      <c r="T64" s="41"/>
      <c r="U64" s="6"/>
      <c r="V64" s="174" t="s">
        <v>97</v>
      </c>
      <c r="W64" s="174"/>
      <c r="X64" s="174"/>
      <c r="Y64" s="197"/>
      <c r="Z64" s="208">
        <v>0</v>
      </c>
      <c r="AA64" s="209"/>
      <c r="AB64" s="4" t="s">
        <v>82</v>
      </c>
      <c r="AC64" s="4" t="s">
        <v>96</v>
      </c>
      <c r="AD64" s="4">
        <v>5</v>
      </c>
    </row>
    <row r="65" spans="1:30" ht="18.75" customHeight="1">
      <c r="A65" s="39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44"/>
      <c r="N65" s="245"/>
      <c r="O65" s="245"/>
      <c r="P65" s="246"/>
      <c r="Q65" s="6"/>
      <c r="R65" s="6"/>
      <c r="S65" s="43"/>
      <c r="T65" s="41"/>
      <c r="U65" s="6"/>
      <c r="V65" s="20"/>
      <c r="W65" s="6"/>
      <c r="X65" s="6"/>
      <c r="Y65" s="6"/>
      <c r="Z65" s="208">
        <v>0</v>
      </c>
      <c r="AA65" s="209"/>
      <c r="AB65" s="4" t="s">
        <v>81</v>
      </c>
      <c r="AC65" s="4" t="s">
        <v>113</v>
      </c>
      <c r="AD65" s="4">
        <v>6</v>
      </c>
    </row>
    <row r="66" spans="1:27" ht="18.75" customHeight="1">
      <c r="A66" s="39" t="s">
        <v>114</v>
      </c>
      <c r="B66" s="20"/>
      <c r="C66" s="20"/>
      <c r="D66" s="249">
        <f>S11</f>
        <v>0</v>
      </c>
      <c r="E66" s="249"/>
      <c r="F66" s="249"/>
      <c r="G66" s="249"/>
      <c r="H66" s="40"/>
      <c r="I66" s="40"/>
      <c r="J66" s="40"/>
      <c r="K66" s="20"/>
      <c r="L66" s="6"/>
      <c r="M66" s="244"/>
      <c r="N66" s="245"/>
      <c r="O66" s="245"/>
      <c r="P66" s="246"/>
      <c r="Q66" s="6"/>
      <c r="R66" s="6"/>
      <c r="S66" s="43"/>
      <c r="T66" s="41"/>
      <c r="U66" s="6"/>
      <c r="V66" s="20"/>
      <c r="W66" s="6"/>
      <c r="X66" s="6"/>
      <c r="Y66" s="6"/>
      <c r="Z66" s="208">
        <v>0</v>
      </c>
      <c r="AA66" s="209"/>
    </row>
    <row r="67" spans="1:27" ht="18.75" customHeight="1">
      <c r="A67" s="33" t="s">
        <v>74</v>
      </c>
      <c r="B67" s="31"/>
      <c r="C67" s="31"/>
      <c r="D67" s="250">
        <f>X11</f>
        <v>0</v>
      </c>
      <c r="E67" s="250"/>
      <c r="F67" s="250"/>
      <c r="G67" s="250"/>
      <c r="H67" s="32"/>
      <c r="I67" s="32"/>
      <c r="J67" s="32"/>
      <c r="K67" s="20"/>
      <c r="L67" s="32"/>
      <c r="M67" s="244"/>
      <c r="N67" s="245"/>
      <c r="O67" s="245"/>
      <c r="P67" s="246"/>
      <c r="Q67" s="6"/>
      <c r="R67" s="6"/>
      <c r="S67" s="43"/>
      <c r="T67" s="42"/>
      <c r="U67" s="6"/>
      <c r="V67" s="20"/>
      <c r="W67" s="6"/>
      <c r="X67" s="6"/>
      <c r="Y67" s="6"/>
      <c r="Z67" s="208">
        <v>0</v>
      </c>
      <c r="AA67" s="209"/>
    </row>
    <row r="68" spans="1:27" ht="18.75" customHeight="1">
      <c r="A68" s="33" t="s">
        <v>115</v>
      </c>
      <c r="B68" s="31"/>
      <c r="C68" s="31"/>
      <c r="D68" s="46">
        <f>D67-D66+1</f>
        <v>1</v>
      </c>
      <c r="E68" s="31"/>
      <c r="F68" s="31"/>
      <c r="G68" s="32"/>
      <c r="H68" s="32"/>
      <c r="I68" s="32"/>
      <c r="J68" s="44" t="s">
        <v>117</v>
      </c>
      <c r="K68" s="20"/>
      <c r="L68" s="32"/>
      <c r="M68" s="32"/>
      <c r="N68" s="32"/>
      <c r="O68" s="32"/>
      <c r="P68" s="6"/>
      <c r="Q68" s="20"/>
      <c r="R68" s="20"/>
      <c r="S68" s="20"/>
      <c r="T68" s="19"/>
      <c r="U68" s="6"/>
      <c r="V68" s="20"/>
      <c r="W68" s="6"/>
      <c r="X68" s="239">
        <f>D68*(T64*Z64+T65*Z65+T66*Z66+T67*Z67)</f>
        <v>0</v>
      </c>
      <c r="Y68" s="239"/>
      <c r="Z68" s="239"/>
      <c r="AA68" s="240"/>
    </row>
    <row r="69" spans="1:27" ht="18.75" customHeight="1">
      <c r="A69" s="33"/>
      <c r="B69" s="31"/>
      <c r="C69" s="31"/>
      <c r="D69" s="46"/>
      <c r="E69" s="31"/>
      <c r="F69" s="31"/>
      <c r="G69" s="32"/>
      <c r="H69" s="32"/>
      <c r="I69" s="32"/>
      <c r="J69" s="44"/>
      <c r="K69" s="20"/>
      <c r="L69" s="32"/>
      <c r="M69" s="32"/>
      <c r="N69" s="32"/>
      <c r="O69" s="32"/>
      <c r="P69" s="6"/>
      <c r="Q69" s="20"/>
      <c r="R69" s="20"/>
      <c r="S69" s="20"/>
      <c r="T69" s="19"/>
      <c r="U69" s="6"/>
      <c r="V69" s="20"/>
      <c r="W69" s="6"/>
      <c r="X69" s="45"/>
      <c r="Y69" s="45"/>
      <c r="Z69" s="45"/>
      <c r="AA69" s="47"/>
    </row>
    <row r="70" spans="1:27" ht="18.75" customHeight="1">
      <c r="A70" s="11"/>
      <c r="B70" s="11"/>
      <c r="C70" s="11"/>
      <c r="D70" s="257"/>
      <c r="E70" s="11"/>
      <c r="F70" s="11"/>
      <c r="G70" s="258"/>
      <c r="H70" s="258"/>
      <c r="I70" s="258"/>
      <c r="J70" s="259"/>
      <c r="K70" s="260"/>
      <c r="L70" s="258"/>
      <c r="M70" s="258"/>
      <c r="N70" s="258"/>
      <c r="O70" s="258"/>
      <c r="P70" s="261"/>
      <c r="Q70" s="260"/>
      <c r="R70" s="260"/>
      <c r="S70" s="260"/>
      <c r="T70" s="262"/>
      <c r="U70" s="261"/>
      <c r="V70" s="260"/>
      <c r="W70" s="261"/>
      <c r="X70" s="263"/>
      <c r="Y70" s="263"/>
      <c r="Z70" s="263"/>
      <c r="AA70" s="263"/>
    </row>
    <row r="71" spans="1:27" ht="18.75" customHeight="1">
      <c r="A71" s="116" t="s">
        <v>121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8"/>
    </row>
    <row r="72" spans="1:27" ht="18.75" customHeight="1">
      <c r="A72" s="231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8"/>
    </row>
    <row r="73" spans="1:27" ht="18.75" customHeight="1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9"/>
    </row>
    <row r="74" spans="1:27" ht="18.75" customHeight="1">
      <c r="A74" s="11"/>
      <c r="B74" s="11"/>
      <c r="C74" s="11"/>
      <c r="D74" s="257"/>
      <c r="E74" s="11"/>
      <c r="F74" s="11"/>
      <c r="G74" s="258"/>
      <c r="H74" s="258"/>
      <c r="I74" s="258"/>
      <c r="J74" s="259"/>
      <c r="K74" s="260"/>
      <c r="L74" s="258"/>
      <c r="M74" s="258"/>
      <c r="N74" s="258"/>
      <c r="O74" s="258"/>
      <c r="P74" s="261"/>
      <c r="Q74" s="260"/>
      <c r="R74" s="260"/>
      <c r="S74" s="260"/>
      <c r="T74" s="262"/>
      <c r="U74" s="261"/>
      <c r="V74" s="260"/>
      <c r="W74" s="261"/>
      <c r="X74" s="263"/>
      <c r="Y74" s="263"/>
      <c r="Z74" s="263"/>
      <c r="AA74" s="263"/>
    </row>
    <row r="75" spans="1:27" ht="18.75" customHeight="1">
      <c r="A75" s="36" t="s">
        <v>98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"/>
      <c r="T75" s="26"/>
      <c r="U75" s="26"/>
      <c r="V75" s="26"/>
      <c r="W75" s="26"/>
      <c r="X75" s="26"/>
      <c r="Y75" s="26"/>
      <c r="Z75" s="26"/>
      <c r="AA75" s="27"/>
    </row>
    <row r="76" spans="1:27" ht="18.75" customHeight="1">
      <c r="A76" s="5" t="s">
        <v>99</v>
      </c>
      <c r="B76" s="6"/>
      <c r="C76" s="6"/>
      <c r="D76" s="6"/>
      <c r="E76" s="6"/>
      <c r="F76" s="6"/>
      <c r="H76" s="6"/>
      <c r="I76" s="6"/>
      <c r="J76" s="6"/>
      <c r="K76" s="6"/>
      <c r="M76" s="19"/>
      <c r="O76" s="6"/>
      <c r="P76" s="6"/>
      <c r="Q76" s="6"/>
      <c r="R76" s="6"/>
      <c r="S76" s="6"/>
      <c r="T76" s="6"/>
      <c r="V76" s="22"/>
      <c r="W76" s="24"/>
      <c r="X76" s="24"/>
      <c r="Y76" s="24"/>
      <c r="Z76" s="24"/>
      <c r="AA76" s="25"/>
    </row>
    <row r="77" spans="1:27" ht="18.75" customHeight="1">
      <c r="A77" s="5"/>
      <c r="B77" s="6"/>
      <c r="C77" s="6"/>
      <c r="D77" s="6"/>
      <c r="E77" s="6"/>
      <c r="F77" s="6"/>
      <c r="R77" s="6"/>
      <c r="S77" s="6"/>
      <c r="T77" s="6"/>
      <c r="U77" s="24"/>
      <c r="V77" s="24"/>
      <c r="W77" s="24"/>
      <c r="X77" s="24"/>
      <c r="Y77" s="24"/>
      <c r="Z77" s="24"/>
      <c r="AA77" s="25"/>
    </row>
    <row r="78" spans="1:27" ht="18.75" customHeight="1">
      <c r="A78" s="5"/>
      <c r="B78" s="6"/>
      <c r="C78" s="6"/>
      <c r="D78" s="6"/>
      <c r="E78" s="6"/>
      <c r="F78" s="6"/>
      <c r="G78" s="201" t="s">
        <v>105</v>
      </c>
      <c r="H78" s="201"/>
      <c r="I78" s="201"/>
      <c r="J78" s="20"/>
      <c r="K78" s="201" t="s">
        <v>106</v>
      </c>
      <c r="L78" s="201"/>
      <c r="M78" s="201"/>
      <c r="N78" s="38"/>
      <c r="O78" s="201" t="s">
        <v>108</v>
      </c>
      <c r="P78" s="201"/>
      <c r="Q78" s="201"/>
      <c r="R78" s="6"/>
      <c r="S78" s="20" t="s">
        <v>112</v>
      </c>
      <c r="T78" s="6"/>
      <c r="U78" s="24"/>
      <c r="V78" s="24"/>
      <c r="W78" s="24"/>
      <c r="X78" s="24"/>
      <c r="Y78" s="24"/>
      <c r="Z78" s="24"/>
      <c r="AA78" s="25"/>
    </row>
    <row r="79" spans="1:27" ht="18.75" customHeight="1">
      <c r="A79" s="5"/>
      <c r="B79" s="201" t="s">
        <v>76</v>
      </c>
      <c r="C79" s="201"/>
      <c r="D79" s="201"/>
      <c r="E79" s="201"/>
      <c r="F79" s="201"/>
      <c r="G79" s="225">
        <v>1.33</v>
      </c>
      <c r="H79" s="225"/>
      <c r="I79" s="225"/>
      <c r="J79" s="34"/>
      <c r="K79" s="225">
        <v>3.99</v>
      </c>
      <c r="L79" s="225"/>
      <c r="M79" s="225"/>
      <c r="N79" s="34"/>
      <c r="O79" s="225">
        <v>2.66</v>
      </c>
      <c r="P79" s="225"/>
      <c r="Q79" s="225"/>
      <c r="R79" s="34"/>
      <c r="S79" s="225">
        <v>1.07</v>
      </c>
      <c r="T79" s="225"/>
      <c r="U79" s="225"/>
      <c r="V79" s="24"/>
      <c r="W79" s="247" t="s">
        <v>110</v>
      </c>
      <c r="X79" s="247"/>
      <c r="Y79" s="247"/>
      <c r="Z79" s="247"/>
      <c r="AA79" s="248"/>
    </row>
    <row r="80" spans="1:27" ht="18.75" customHeight="1">
      <c r="A80" s="5"/>
      <c r="B80" s="201" t="s">
        <v>82</v>
      </c>
      <c r="C80" s="201"/>
      <c r="D80" s="201"/>
      <c r="E80" s="201"/>
      <c r="F80" s="201"/>
      <c r="G80" s="225">
        <v>1.33</v>
      </c>
      <c r="H80" s="225"/>
      <c r="I80" s="225"/>
      <c r="J80" s="34"/>
      <c r="K80" s="225">
        <v>3.99</v>
      </c>
      <c r="L80" s="225"/>
      <c r="M80" s="225"/>
      <c r="N80" s="34"/>
      <c r="O80" s="225">
        <v>2.66</v>
      </c>
      <c r="P80" s="225"/>
      <c r="Q80" s="225"/>
      <c r="R80" s="34"/>
      <c r="S80" s="225">
        <v>1.07</v>
      </c>
      <c r="T80" s="225"/>
      <c r="U80" s="225"/>
      <c r="V80" s="24"/>
      <c r="W80" s="247" t="s">
        <v>111</v>
      </c>
      <c r="X80" s="247"/>
      <c r="Y80" s="247"/>
      <c r="Z80" s="247"/>
      <c r="AA80" s="248"/>
    </row>
    <row r="81" spans="1:27" ht="18.75" customHeight="1">
      <c r="A81" s="12"/>
      <c r="B81" s="238" t="s">
        <v>83</v>
      </c>
      <c r="C81" s="238"/>
      <c r="D81" s="238"/>
      <c r="E81" s="238"/>
      <c r="F81" s="238"/>
      <c r="G81" s="251">
        <v>1.99</v>
      </c>
      <c r="H81" s="251"/>
      <c r="I81" s="251"/>
      <c r="J81" s="35"/>
      <c r="K81" s="251">
        <v>5.97</v>
      </c>
      <c r="L81" s="251"/>
      <c r="M81" s="251"/>
      <c r="N81" s="35"/>
      <c r="O81" s="251">
        <v>3.98</v>
      </c>
      <c r="P81" s="251"/>
      <c r="Q81" s="251"/>
      <c r="R81" s="35"/>
      <c r="S81" s="251">
        <v>1.6</v>
      </c>
      <c r="T81" s="251"/>
      <c r="U81" s="251"/>
      <c r="V81" s="37"/>
      <c r="W81" s="98" t="s">
        <v>107</v>
      </c>
      <c r="X81" s="98"/>
      <c r="Y81" s="98"/>
      <c r="Z81" s="98"/>
      <c r="AA81" s="99"/>
    </row>
    <row r="82" spans="1:27" ht="18.75" customHeight="1">
      <c r="A82" s="2"/>
      <c r="B82" s="49"/>
      <c r="C82" s="49"/>
      <c r="D82" s="49"/>
      <c r="E82" s="49"/>
      <c r="F82" s="49"/>
      <c r="G82" s="252"/>
      <c r="H82" s="252"/>
      <c r="I82" s="252"/>
      <c r="J82" s="253"/>
      <c r="K82" s="252"/>
      <c r="L82" s="252"/>
      <c r="M82" s="252"/>
      <c r="N82" s="253"/>
      <c r="O82" s="252"/>
      <c r="P82" s="252"/>
      <c r="Q82" s="252"/>
      <c r="R82" s="253"/>
      <c r="S82" s="252"/>
      <c r="T82" s="252"/>
      <c r="U82" s="252"/>
      <c r="V82" s="23"/>
      <c r="W82" s="48"/>
      <c r="X82" s="48"/>
      <c r="Y82" s="48"/>
      <c r="Z82" s="48"/>
      <c r="AA82" s="48"/>
    </row>
    <row r="83" spans="1:27" ht="18.75" customHeight="1">
      <c r="A83" s="241" t="s">
        <v>65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2">
        <f>F14</f>
        <v>0</v>
      </c>
      <c r="L83" s="242"/>
      <c r="M83" s="242"/>
      <c r="N83" s="242"/>
      <c r="O83" s="242"/>
      <c r="P83" s="242"/>
      <c r="Q83" s="242"/>
      <c r="R83" s="242"/>
      <c r="S83" s="242"/>
      <c r="T83" s="243" t="s">
        <v>88</v>
      </c>
      <c r="U83" s="243"/>
      <c r="V83" s="243"/>
      <c r="W83" s="243"/>
      <c r="X83" s="243"/>
      <c r="Y83" s="243"/>
      <c r="Z83" s="243"/>
      <c r="AA83" s="243"/>
    </row>
    <row r="84" spans="1:27" ht="336" customHeight="1">
      <c r="A84" s="254" t="s">
        <v>120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6"/>
    </row>
    <row r="85" spans="1:27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6"/>
      <c r="U85" s="26"/>
      <c r="V85" s="26"/>
      <c r="W85" s="26"/>
      <c r="X85" s="26"/>
      <c r="Y85" s="26"/>
      <c r="Z85" s="26"/>
      <c r="AA85" s="26"/>
    </row>
    <row r="89" spans="2:27" ht="15" customHeight="1">
      <c r="B89" s="93">
        <f>V19</f>
        <v>0</v>
      </c>
      <c r="C89" s="93"/>
      <c r="D89" s="93"/>
      <c r="E89" s="93"/>
      <c r="F89" s="93"/>
      <c r="H89" s="77" t="s">
        <v>14</v>
      </c>
      <c r="I89" s="77"/>
      <c r="J89" s="77"/>
      <c r="K89" s="77"/>
      <c r="L89" s="77"/>
      <c r="M89" s="77"/>
      <c r="N89" s="77"/>
      <c r="O89" s="77"/>
      <c r="P89" s="77"/>
      <c r="Q89" s="77"/>
      <c r="R89" s="77" t="s">
        <v>14</v>
      </c>
      <c r="S89" s="77"/>
      <c r="T89" s="77"/>
      <c r="U89" s="77"/>
      <c r="V89" s="77"/>
      <c r="W89" s="77"/>
      <c r="X89" s="77"/>
      <c r="Y89" s="77"/>
      <c r="Z89" s="77"/>
      <c r="AA89" s="77"/>
    </row>
    <row r="90" spans="1:27" ht="15" customHeight="1">
      <c r="A90" s="77" t="s">
        <v>13</v>
      </c>
      <c r="B90" s="77"/>
      <c r="C90" s="77"/>
      <c r="D90" s="77"/>
      <c r="E90" s="77"/>
      <c r="F90" s="77"/>
      <c r="G90" s="77"/>
      <c r="H90" s="77" t="s">
        <v>78</v>
      </c>
      <c r="I90" s="77"/>
      <c r="J90" s="77"/>
      <c r="K90" s="77"/>
      <c r="L90" s="77"/>
      <c r="M90" s="77"/>
      <c r="N90" s="77"/>
      <c r="O90" s="77"/>
      <c r="P90" s="77"/>
      <c r="Q90" s="77"/>
      <c r="R90" s="77" t="s">
        <v>70</v>
      </c>
      <c r="S90" s="77"/>
      <c r="T90" s="77"/>
      <c r="U90" s="77"/>
      <c r="V90" s="77"/>
      <c r="W90" s="77"/>
      <c r="X90" s="77"/>
      <c r="Y90" s="77"/>
      <c r="Z90" s="77"/>
      <c r="AA90" s="77"/>
    </row>
    <row r="91" spans="1:27" ht="1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5" customHeight="1">
      <c r="A92" s="194" t="s">
        <v>79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6"/>
    </row>
    <row r="93" spans="1:27" ht="32.25" customHeight="1">
      <c r="A93" s="116" t="s">
        <v>80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206"/>
    </row>
    <row r="94" spans="1:27" ht="95.25" customHeight="1">
      <c r="A94" s="210" t="s">
        <v>84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2"/>
    </row>
    <row r="95" spans="1:27" ht="16.5" customHeight="1">
      <c r="A95" s="235" t="s">
        <v>86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7"/>
    </row>
    <row r="96" spans="1:27" ht="101.25" customHeight="1">
      <c r="A96" s="213" t="s">
        <v>85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5"/>
    </row>
    <row r="100" spans="2:27" ht="15" customHeight="1">
      <c r="B100" s="93">
        <f>V30</f>
        <v>0</v>
      </c>
      <c r="C100" s="93"/>
      <c r="D100" s="93"/>
      <c r="E100" s="93"/>
      <c r="F100" s="93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 t="s">
        <v>14</v>
      </c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:27" ht="15" customHeight="1">
      <c r="A101" s="77" t="s">
        <v>13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 t="s">
        <v>78</v>
      </c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7" ht="1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5" customHeight="1">
      <c r="A103" s="191" t="s">
        <v>65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2">
        <f>F14</f>
        <v>0</v>
      </c>
      <c r="L103" s="192"/>
      <c r="M103" s="192"/>
      <c r="N103" s="192"/>
      <c r="O103" s="192"/>
      <c r="P103" s="192"/>
      <c r="Q103" s="192"/>
      <c r="R103" s="192"/>
      <c r="S103" s="192"/>
      <c r="T103" s="193" t="s">
        <v>87</v>
      </c>
      <c r="U103" s="193"/>
      <c r="V103" s="193"/>
      <c r="W103" s="193"/>
      <c r="X103" s="193"/>
      <c r="Y103" s="193"/>
      <c r="Z103" s="193"/>
      <c r="AA103" s="193"/>
    </row>
  </sheetData>
  <sheetProtection password="C833" sheet="1" selectLockedCells="1"/>
  <mergeCells count="220">
    <mergeCell ref="O78:Q78"/>
    <mergeCell ref="G81:I81"/>
    <mergeCell ref="S79:U79"/>
    <mergeCell ref="S80:U80"/>
    <mergeCell ref="S81:U81"/>
    <mergeCell ref="W79:AA79"/>
    <mergeCell ref="W80:AA80"/>
    <mergeCell ref="W81:AA81"/>
    <mergeCell ref="A71:AA73"/>
    <mergeCell ref="D66:G66"/>
    <mergeCell ref="D67:G67"/>
    <mergeCell ref="E64:H64"/>
    <mergeCell ref="K81:M81"/>
    <mergeCell ref="O79:Q79"/>
    <mergeCell ref="O80:Q80"/>
    <mergeCell ref="O81:Q81"/>
    <mergeCell ref="G78:I78"/>
    <mergeCell ref="K78:M78"/>
    <mergeCell ref="A83:J83"/>
    <mergeCell ref="K83:S83"/>
    <mergeCell ref="T83:AA83"/>
    <mergeCell ref="M64:P64"/>
    <mergeCell ref="M65:P65"/>
    <mergeCell ref="M66:P66"/>
    <mergeCell ref="M67:P67"/>
    <mergeCell ref="V64:Y64"/>
    <mergeCell ref="K79:M79"/>
    <mergeCell ref="K80:M80"/>
    <mergeCell ref="A95:AA95"/>
    <mergeCell ref="B79:F79"/>
    <mergeCell ref="B80:F80"/>
    <mergeCell ref="B81:F81"/>
    <mergeCell ref="Z65:AA65"/>
    <mergeCell ref="Z66:AA66"/>
    <mergeCell ref="Z67:AA67"/>
    <mergeCell ref="X68:AA68"/>
    <mergeCell ref="G79:I79"/>
    <mergeCell ref="A93:AA93"/>
    <mergeCell ref="B100:F100"/>
    <mergeCell ref="H100:Q100"/>
    <mergeCell ref="R100:AA100"/>
    <mergeCell ref="A101:G101"/>
    <mergeCell ref="H101:Q101"/>
    <mergeCell ref="R101:AA101"/>
    <mergeCell ref="B22:H22"/>
    <mergeCell ref="B23:H23"/>
    <mergeCell ref="B24:H24"/>
    <mergeCell ref="B25:H25"/>
    <mergeCell ref="A16:C16"/>
    <mergeCell ref="A15:B15"/>
    <mergeCell ref="D16:I16"/>
    <mergeCell ref="T15:V15"/>
    <mergeCell ref="W15:Y15"/>
    <mergeCell ref="Z15:AA15"/>
    <mergeCell ref="G80:I80"/>
    <mergeCell ref="T21:X21"/>
    <mergeCell ref="Y21:AA21"/>
    <mergeCell ref="I21:S21"/>
    <mergeCell ref="A21:H21"/>
    <mergeCell ref="C15:Q15"/>
    <mergeCell ref="R15:S15"/>
    <mergeCell ref="A94:AA94"/>
    <mergeCell ref="A96:AA96"/>
    <mergeCell ref="B26:H26"/>
    <mergeCell ref="I22:S22"/>
    <mergeCell ref="I23:S23"/>
    <mergeCell ref="I24:S24"/>
    <mergeCell ref="I25:S25"/>
    <mergeCell ref="I26:S26"/>
    <mergeCell ref="T22:X22"/>
    <mergeCell ref="R90:AA90"/>
    <mergeCell ref="Y23:AA23"/>
    <mergeCell ref="Y24:AA24"/>
    <mergeCell ref="B89:F89"/>
    <mergeCell ref="H89:Q89"/>
    <mergeCell ref="R89:AA89"/>
    <mergeCell ref="Z64:AA64"/>
    <mergeCell ref="A41:N41"/>
    <mergeCell ref="O41:AA41"/>
    <mergeCell ref="A84:AA84"/>
    <mergeCell ref="A92:AA92"/>
    <mergeCell ref="A61:C61"/>
    <mergeCell ref="A62:AA62"/>
    <mergeCell ref="A63:AA63"/>
    <mergeCell ref="A60:Q60"/>
    <mergeCell ref="R60:AA60"/>
    <mergeCell ref="D61:L61"/>
    <mergeCell ref="M61:AA61"/>
    <mergeCell ref="A90:G90"/>
    <mergeCell ref="H90:Q90"/>
    <mergeCell ref="D9:M9"/>
    <mergeCell ref="T48:AA48"/>
    <mergeCell ref="K48:S48"/>
    <mergeCell ref="A103:J103"/>
    <mergeCell ref="K103:S103"/>
    <mergeCell ref="T103:AA103"/>
    <mergeCell ref="A47:AA47"/>
    <mergeCell ref="A49:AA49"/>
    <mergeCell ref="A50:AA50"/>
    <mergeCell ref="A64:D64"/>
    <mergeCell ref="A9:C9"/>
    <mergeCell ref="O10:Q10"/>
    <mergeCell ref="A13:AA13"/>
    <mergeCell ref="I33:J33"/>
    <mergeCell ref="K31:M31"/>
    <mergeCell ref="O34:AA34"/>
    <mergeCell ref="R9:AA9"/>
    <mergeCell ref="R10:AA10"/>
    <mergeCell ref="S30:AA30"/>
    <mergeCell ref="S31:AA31"/>
    <mergeCell ref="E5:Q5"/>
    <mergeCell ref="O7:AA7"/>
    <mergeCell ref="R3:U3"/>
    <mergeCell ref="R4:U4"/>
    <mergeCell ref="V4:AA4"/>
    <mergeCell ref="A10:C10"/>
    <mergeCell ref="D10:G10"/>
    <mergeCell ref="H10:I10"/>
    <mergeCell ref="J10:M10"/>
    <mergeCell ref="A8:C8"/>
    <mergeCell ref="O9:Q9"/>
    <mergeCell ref="E1:Q1"/>
    <mergeCell ref="E2:Q2"/>
    <mergeCell ref="E3:Q3"/>
    <mergeCell ref="O8:Q8"/>
    <mergeCell ref="R1:AA2"/>
    <mergeCell ref="D8:M8"/>
    <mergeCell ref="A7:M7"/>
    <mergeCell ref="R8:AA8"/>
    <mergeCell ref="E4:Q4"/>
    <mergeCell ref="T16:AA16"/>
    <mergeCell ref="T23:X23"/>
    <mergeCell ref="A14:E14"/>
    <mergeCell ref="L16:Q16"/>
    <mergeCell ref="O28:AA28"/>
    <mergeCell ref="A29:E29"/>
    <mergeCell ref="R16:S16"/>
    <mergeCell ref="J16:K16"/>
    <mergeCell ref="T25:X25"/>
    <mergeCell ref="T26:X26"/>
    <mergeCell ref="V14:AA14"/>
    <mergeCell ref="R14:U14"/>
    <mergeCell ref="S11:V11"/>
    <mergeCell ref="X11:AA11"/>
    <mergeCell ref="H11:I11"/>
    <mergeCell ref="I32:J32"/>
    <mergeCell ref="F31:H31"/>
    <mergeCell ref="I29:J29"/>
    <mergeCell ref="F29:H29"/>
    <mergeCell ref="S32:AA32"/>
    <mergeCell ref="I34:J34"/>
    <mergeCell ref="K35:M35"/>
    <mergeCell ref="I30:J30"/>
    <mergeCell ref="A11:C11"/>
    <mergeCell ref="A20:AA20"/>
    <mergeCell ref="F30:H30"/>
    <mergeCell ref="K30:M30"/>
    <mergeCell ref="F34:H34"/>
    <mergeCell ref="I31:J31"/>
    <mergeCell ref="K34:M34"/>
    <mergeCell ref="A33:E33"/>
    <mergeCell ref="F33:H33"/>
    <mergeCell ref="K29:M29"/>
    <mergeCell ref="Y25:AA25"/>
    <mergeCell ref="A30:E30"/>
    <mergeCell ref="K33:M33"/>
    <mergeCell ref="A32:E32"/>
    <mergeCell ref="F32:H32"/>
    <mergeCell ref="K32:M32"/>
    <mergeCell ref="A31:E31"/>
    <mergeCell ref="X37:AA37"/>
    <mergeCell ref="X36:AA36"/>
    <mergeCell ref="T35:W35"/>
    <mergeCell ref="A42:AA42"/>
    <mergeCell ref="O37:S37"/>
    <mergeCell ref="A46:AA46"/>
    <mergeCell ref="K36:M36"/>
    <mergeCell ref="A45:J45"/>
    <mergeCell ref="K45:S45"/>
    <mergeCell ref="T45:AA45"/>
    <mergeCell ref="A36:E36"/>
    <mergeCell ref="A48:J48"/>
    <mergeCell ref="X35:AA35"/>
    <mergeCell ref="F35:H35"/>
    <mergeCell ref="A35:E35"/>
    <mergeCell ref="R57:AA57"/>
    <mergeCell ref="R56:AA56"/>
    <mergeCell ref="T37:W37"/>
    <mergeCell ref="I35:J35"/>
    <mergeCell ref="I37:M37"/>
    <mergeCell ref="D11:G11"/>
    <mergeCell ref="O29:R29"/>
    <mergeCell ref="S29:AA29"/>
    <mergeCell ref="A28:M28"/>
    <mergeCell ref="J11:M11"/>
    <mergeCell ref="H56:Q56"/>
    <mergeCell ref="B56:F56"/>
    <mergeCell ref="O35:S35"/>
    <mergeCell ref="A43:AA43"/>
    <mergeCell ref="O36:S36"/>
    <mergeCell ref="O32:R32"/>
    <mergeCell ref="A18:AA18"/>
    <mergeCell ref="Y22:AA22"/>
    <mergeCell ref="T24:X24"/>
    <mergeCell ref="X39:AA39"/>
    <mergeCell ref="A57:G57"/>
    <mergeCell ref="H57:Q57"/>
    <mergeCell ref="A34:E34"/>
    <mergeCell ref="T36:W36"/>
    <mergeCell ref="A37:H37"/>
    <mergeCell ref="X3:AA3"/>
    <mergeCell ref="A39:C39"/>
    <mergeCell ref="D39:H39"/>
    <mergeCell ref="I39:J39"/>
    <mergeCell ref="K39:V39"/>
    <mergeCell ref="Y26:AA26"/>
    <mergeCell ref="O33:R33"/>
    <mergeCell ref="O11:Q11"/>
    <mergeCell ref="F14:Q14"/>
    <mergeCell ref="S33:AA33"/>
  </mergeCells>
  <dataValidations count="5">
    <dataValidation type="list" showInputMessage="1" showErrorMessage="1" prompt="Pokiaľ má klient záujem o poistenie, zvoľte možnosť áno inak zadajte nie. Prázdna bunka sa považuje za nie." sqref="Z15:AA15">
      <formula1>poistenierozhodnutie</formula1>
    </dataValidation>
    <dataValidation type="list" allowBlank="1" showInputMessage="1" showErrorMessage="1" prompt="Pokiaľ má klient záujem o poistenie, zvoľte možnosť áno inak zadajte nie. Prázdna bunka sa považuje za nie." sqref="Y22:AA26">
      <formula1>poistenierozhodnutie</formula1>
    </dataValidation>
    <dataValidation type="list" allowBlank="1" showInputMessage="1" showErrorMessage="1" prompt="Zvoľte územnú platnosť" sqref="E64:H64">
      <formula1>uzemia</formula1>
    </dataValidation>
    <dataValidation type="list" allowBlank="1" showInputMessage="1" showErrorMessage="1" prompt="Zvoľte počet poistených osôb" sqref="T64:T67">
      <formula1>pocet</formula1>
    </dataValidation>
    <dataValidation type="list" allowBlank="1" showInputMessage="1" showErrorMessage="1" prompt="Zvoľte rizikovú skupinu" sqref="M64:M67">
      <formula1>$AC$62:$AC$65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Hanus</dc:creator>
  <cp:keywords/>
  <dc:description/>
  <cp:lastModifiedBy>Matko</cp:lastModifiedBy>
  <cp:lastPrinted>2018-07-18T08:39:32Z</cp:lastPrinted>
  <dcterms:created xsi:type="dcterms:W3CDTF">2005-04-11T15:25:03Z</dcterms:created>
  <dcterms:modified xsi:type="dcterms:W3CDTF">2018-07-18T08:42:44Z</dcterms:modified>
  <cp:category/>
  <cp:version/>
  <cp:contentType/>
  <cp:contentStatus/>
</cp:coreProperties>
</file>